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3955" windowHeight="12555" tabRatio="880" activeTab="1"/>
  </bookViews>
  <sheets>
    <sheet name="Total Cost" sheetId="7" r:id="rId1"/>
    <sheet name="Frame" sheetId="5" r:id="rId2"/>
    <sheet name="Gantry" sheetId="4" r:id="rId3"/>
    <sheet name="Zaxis" sheetId="1" r:id="rId4"/>
    <sheet name="YAxis" sheetId="2" r:id="rId5"/>
    <sheet name="XAxis" sheetId="3" r:id="rId6"/>
    <sheet name="MaterialRetainer" sheetId="6" r:id="rId7"/>
    <sheet name="Electrical" sheetId="14" r:id="rId8"/>
    <sheet name="OpenBuildParts" sheetId="8" r:id="rId9"/>
    <sheet name="MisumiParts" sheetId="9" r:id="rId10"/>
    <sheet name="MisumiParts2" sheetId="16" r:id="rId11"/>
    <sheet name="CNCRouterParts" sheetId="10" r:id="rId12"/>
    <sheet name="McMasterParts" sheetId="11" r:id="rId13"/>
    <sheet name="SpeedyMetalsParts" sheetId="12" r:id="rId14"/>
    <sheet name="BuildYourCNCParts" sheetId="13" r:id="rId15"/>
    <sheet name="SearsParts" sheetId="15" r:id="rId16"/>
  </sheets>
  <calcPr calcId="145621"/>
</workbook>
</file>

<file path=xl/calcChain.xml><?xml version="1.0" encoding="utf-8"?>
<calcChain xmlns="http://schemas.openxmlformats.org/spreadsheetml/2006/main">
  <c r="G10" i="14" l="1"/>
  <c r="G9" i="14"/>
  <c r="G8" i="14"/>
  <c r="G4" i="14"/>
  <c r="G13" i="6"/>
  <c r="G12" i="5"/>
  <c r="G11" i="5"/>
  <c r="G10" i="5"/>
  <c r="G19" i="2" l="1"/>
  <c r="G15" i="4" l="1"/>
  <c r="G5" i="1"/>
  <c r="G35" i="5"/>
  <c r="G34" i="5"/>
  <c r="G33" i="5"/>
  <c r="G28" i="2" l="1"/>
  <c r="G27" i="2"/>
  <c r="G26" i="2"/>
  <c r="G25" i="2"/>
  <c r="G24" i="2"/>
  <c r="G23" i="2"/>
  <c r="G22" i="2"/>
  <c r="G21" i="2"/>
  <c r="G20" i="2"/>
  <c r="G18" i="2"/>
  <c r="G17" i="2"/>
  <c r="G16" i="2"/>
  <c r="G15" i="2"/>
  <c r="G14" i="2"/>
  <c r="G13" i="2"/>
  <c r="G12" i="2"/>
  <c r="G11" i="2"/>
  <c r="G10" i="2"/>
  <c r="G7" i="2"/>
  <c r="G6" i="2"/>
  <c r="G5" i="2"/>
  <c r="G13" i="1"/>
  <c r="G12" i="1"/>
  <c r="G11" i="1"/>
  <c r="G29" i="2" l="1"/>
  <c r="G1" i="2" s="1"/>
  <c r="G32" i="5"/>
  <c r="G31" i="5"/>
  <c r="G30" i="5"/>
  <c r="G29" i="5"/>
  <c r="G28" i="5"/>
  <c r="G27" i="5"/>
  <c r="G26" i="5"/>
  <c r="G25" i="5"/>
  <c r="G17" i="5"/>
  <c r="G16" i="5"/>
  <c r="G15" i="5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2" i="6"/>
  <c r="G11" i="6"/>
  <c r="G10" i="6"/>
  <c r="G9" i="6"/>
  <c r="G8" i="6"/>
  <c r="G7" i="6"/>
  <c r="G6" i="6"/>
  <c r="G5" i="6"/>
  <c r="G4" i="6"/>
  <c r="G27" i="3"/>
  <c r="G26" i="3"/>
  <c r="G25" i="3"/>
  <c r="G24" i="3"/>
  <c r="G23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0" i="1"/>
  <c r="G9" i="1"/>
  <c r="G8" i="1"/>
  <c r="G7" i="1"/>
  <c r="G6" i="1"/>
  <c r="G25" i="4"/>
  <c r="G24" i="4"/>
  <c r="G23" i="4"/>
  <c r="G22" i="4"/>
  <c r="G21" i="4"/>
  <c r="G20" i="4"/>
  <c r="G19" i="4"/>
  <c r="G18" i="4"/>
  <c r="G17" i="4"/>
  <c r="G14" i="4"/>
  <c r="G13" i="4"/>
  <c r="G12" i="4"/>
  <c r="G11" i="4"/>
  <c r="G10" i="4"/>
  <c r="G9" i="4"/>
  <c r="G8" i="4"/>
  <c r="G7" i="4"/>
  <c r="G6" i="4"/>
  <c r="G5" i="4"/>
  <c r="G24" i="5"/>
  <c r="G23" i="5"/>
  <c r="G22" i="5"/>
  <c r="G21" i="5"/>
  <c r="G20" i="5"/>
  <c r="G19" i="5"/>
  <c r="G18" i="5"/>
  <c r="G7" i="5"/>
  <c r="G6" i="5"/>
  <c r="G5" i="5"/>
  <c r="G36" i="5" l="1"/>
  <c r="G1" i="5" s="1"/>
  <c r="G28" i="4"/>
  <c r="G1" i="4" s="1"/>
  <c r="G28" i="6"/>
  <c r="G1" i="6" s="1"/>
  <c r="G28" i="3"/>
  <c r="G1" i="3" s="1"/>
  <c r="G28" i="1"/>
  <c r="G1" i="1" s="1"/>
  <c r="E3" i="7" l="1"/>
</calcChain>
</file>

<file path=xl/sharedStrings.xml><?xml version="1.0" encoding="utf-8"?>
<sst xmlns="http://schemas.openxmlformats.org/spreadsheetml/2006/main" count="640" uniqueCount="367">
  <si>
    <t xml:space="preserve">T-Slot </t>
  </si>
  <si>
    <t>Length</t>
  </si>
  <si>
    <t>Size</t>
  </si>
  <si>
    <t>Source</t>
  </si>
  <si>
    <t>Gantry Plate</t>
  </si>
  <si>
    <t>Quantity</t>
  </si>
  <si>
    <t>Z axis parts list</t>
  </si>
  <si>
    <t>Stepper</t>
  </si>
  <si>
    <t>Nema 23</t>
  </si>
  <si>
    <t>me</t>
  </si>
  <si>
    <t>Stepper mounting panel</t>
  </si>
  <si>
    <t>Acme rod</t>
  </si>
  <si>
    <t>15"</t>
  </si>
  <si>
    <t>Ball nut</t>
  </si>
  <si>
    <t>Acme rod end bushing</t>
  </si>
  <si>
    <t>v bearings</t>
  </si>
  <si>
    <t>OpenRail</t>
  </si>
  <si>
    <t>OpenRail panel</t>
  </si>
  <si>
    <t>Eccentric nuts</t>
  </si>
  <si>
    <t>Y axis parts list</t>
  </si>
  <si>
    <t>X axis parts list</t>
  </si>
  <si>
    <t>T Slot (sides)</t>
  </si>
  <si>
    <t>T Slot (ends)</t>
  </si>
  <si>
    <t>Gantry panels</t>
  </si>
  <si>
    <t>Screws</t>
  </si>
  <si>
    <t>Material restraining frame</t>
  </si>
  <si>
    <t>100"</t>
  </si>
  <si>
    <t>50"</t>
  </si>
  <si>
    <t>60 mm</t>
  </si>
  <si>
    <t>Unit Cost</t>
  </si>
  <si>
    <t>Total Cost</t>
  </si>
  <si>
    <t>Main frame parts list</t>
  </si>
  <si>
    <t>Angle brackets for connecting corners</t>
  </si>
  <si>
    <t>triple</t>
  </si>
  <si>
    <t>T nuts</t>
  </si>
  <si>
    <t>OpenRail (sides)</t>
  </si>
  <si>
    <t>T Slot (across)</t>
  </si>
  <si>
    <t>Gantry parts list</t>
  </si>
  <si>
    <t>52"</t>
  </si>
  <si>
    <t>60mm</t>
  </si>
  <si>
    <t>Eccentric spacers</t>
  </si>
  <si>
    <t xml:space="preserve"> </t>
  </si>
  <si>
    <t>L brackets</t>
  </si>
  <si>
    <t>screws</t>
  </si>
  <si>
    <t>t nuts</t>
  </si>
  <si>
    <t>http://www.cncrouterparts.com/nema-23-motor-mount-p-30.html</t>
  </si>
  <si>
    <t>http://www.mcmaster.com/#catalog/118/1109/=krn44s</t>
  </si>
  <si>
    <t>(enough for Y also)</t>
  </si>
  <si>
    <t>1/2"</t>
  </si>
  <si>
    <t>http://www.cncrouterparts.com/dumpstercnc-acme-assembly-p-36.html</t>
  </si>
  <si>
    <t>72"</t>
  </si>
  <si>
    <t>http://www.cncrouterparts.com/bearing-block-and-cover-p-29.html</t>
  </si>
  <si>
    <t>Idler Sprocket #25</t>
  </si>
  <si>
    <t>http://buildyourcnc.com/CNCMachineMechanicalParts.aspx</t>
  </si>
  <si>
    <t>Drive Sprocket #25 - 1/4"</t>
  </si>
  <si>
    <t>Roller Chain #25</t>
  </si>
  <si>
    <t>http://www.speedymetals.com/pc-2248-8351-14-x-2-12-6061-t6511-aluminum-extruded.aspx</t>
  </si>
  <si>
    <t>Shipping</t>
  </si>
  <si>
    <t>http://www.mcmaster.com/#catalog/118/3012/=krnp7f</t>
  </si>
  <si>
    <t>48"</t>
  </si>
  <si>
    <t>T-Slotted Mounting Track (ends)</t>
  </si>
  <si>
    <t>T-Slotted Mounting Track (sides)</t>
  </si>
  <si>
    <t>60"</t>
  </si>
  <si>
    <t>1/8 x 3/4 x 3/4</t>
  </si>
  <si>
    <t>http://www.speedymetals.com/pc-2180-8344-34-x-34-x-18-angle-6061-t6-aluminum-extruded.aspx</t>
  </si>
  <si>
    <t>Total of all sheets</t>
  </si>
  <si>
    <t>2000mm</t>
  </si>
  <si>
    <t>http://us.misumi-ec.com/us/ItemDetail/10302368920.html#</t>
  </si>
  <si>
    <t>400mm</t>
  </si>
  <si>
    <t>(packs of 50)</t>
  </si>
  <si>
    <t>HFS5-2060-400</t>
  </si>
  <si>
    <t>(see frame)</t>
  </si>
  <si>
    <t>Aluminum Spacers (1/4")</t>
  </si>
  <si>
    <t>Aluminum Spacers (1/8")</t>
  </si>
  <si>
    <t>Precision Shim 5mm</t>
  </si>
  <si>
    <t>Eccentric Spacers</t>
  </si>
  <si>
    <t>M5x25mm socket head screws (1")</t>
  </si>
  <si>
    <t>M3 Socket head screws (packs of 50)</t>
  </si>
  <si>
    <t>Micro Limit Switch</t>
  </si>
  <si>
    <t>HFS5-2060-2000</t>
  </si>
  <si>
    <t>T Slot (vertical ends)</t>
  </si>
  <si>
    <t>T Slot (vertical piece for router)</t>
  </si>
  <si>
    <t>(see Gantry)</t>
  </si>
  <si>
    <t xml:space="preserve">1/4" x 2.5" x 48" flat aluminum </t>
  </si>
  <si>
    <t>(used for chain tightner and idler gear panels)</t>
  </si>
  <si>
    <t>L brackets for legs</t>
  </si>
  <si>
    <t>L brackets for connecting corners</t>
  </si>
  <si>
    <t>http://www.speedymetals.com/pc-2514-8345-12-x-12-x-116-angle-6063-t52-aluminum-extruded.aspx</t>
  </si>
  <si>
    <t>745mm</t>
  </si>
  <si>
    <t>108"</t>
  </si>
  <si>
    <t>1371mm</t>
  </si>
  <si>
    <t>1441mm</t>
  </si>
  <si>
    <t>http://www.interinar.com/mbpr-23ra-mounting-bracket.html</t>
  </si>
  <si>
    <t>Stepper mounting L Bracket</t>
  </si>
  <si>
    <t>Get 4 extra metal V bearings (16 included)</t>
  </si>
  <si>
    <t>see z axis</t>
  </si>
  <si>
    <t>http://www.openbuildspartstore.com/</t>
  </si>
  <si>
    <t>Stepper to Acme rod coupler</t>
  </si>
  <si>
    <t>1/4" to 1/2"</t>
  </si>
  <si>
    <t>http://www.cncrouterparts.com/zero-backlash-helical-shaft-coupler-p-51.html</t>
  </si>
  <si>
    <t>single</t>
  </si>
  <si>
    <t>T Slot (for Z axis mount)</t>
  </si>
  <si>
    <t>508mm</t>
  </si>
  <si>
    <t>HFS5-2040-1441</t>
  </si>
  <si>
    <t>HFS5-2080-508</t>
  </si>
  <si>
    <t>HFS5-2060-1371</t>
  </si>
  <si>
    <t>HFS5-2060-745</t>
  </si>
  <si>
    <t>80mm</t>
  </si>
  <si>
    <t>40mm</t>
  </si>
  <si>
    <t>T Slot (gantry vertical ends)</t>
  </si>
  <si>
    <t>HOLD</t>
  </si>
  <si>
    <t>22'</t>
  </si>
  <si>
    <t>740mm</t>
  </si>
  <si>
    <t>T Slot (legs)</t>
  </si>
  <si>
    <t>HFS5-2060-740</t>
  </si>
  <si>
    <t>T Slot (cross members)</t>
  </si>
  <si>
    <t>Assembly Brackets Slot Width 6</t>
  </si>
  <si>
    <t>HBLFSN5</t>
  </si>
  <si>
    <t>Construction notes:</t>
  </si>
  <si>
    <t>the long T-Slot side rails will mount to the Misumi frame cross members</t>
  </si>
  <si>
    <t>the cross wise T-Slot end rails mount to the 3/4 x 3/4 x 1/8 angle and should be flush with the inside edge of the angle to serve as a material stop</t>
  </si>
  <si>
    <t>the 1/2" sacrificial sheet slides under the end cross angle</t>
  </si>
  <si>
    <t>1/16 x 1 x 1</t>
  </si>
  <si>
    <t>the 4 short angle pieces (1 x 1 x 1/16 x 5" long) are too long to reach the sacrificial piece.  Trim these down as needed .</t>
  </si>
  <si>
    <t>Cable routing method</t>
  </si>
  <si>
    <t>Vacuum system</t>
  </si>
  <si>
    <t>Cooling fan for stepper driver boards</t>
  </si>
  <si>
    <t>Angle aluminum (cross pieces)</t>
  </si>
  <si>
    <t>Angle aluminum (for frame leg supports)</t>
  </si>
  <si>
    <t>Angle aluminum for short pcs (and future motor mounts)</t>
  </si>
  <si>
    <t>1/8 x 3 x 12"</t>
  </si>
  <si>
    <t>flat aluminum (possible router mount panel)</t>
  </si>
  <si>
    <t>Bosch Pony Router</t>
  </si>
  <si>
    <t>Thank you, we are now processing your order. Your order's details are below:</t>
  </si>
  <si>
    <t>================================================================================</t>
  </si>
  <si>
    <t>OpenBuilds Part Store</t>
  </si>
  <si>
    <t>1400 Ferrell Rd.</t>
  </si>
  <si>
    <t>Monroeville, NJ 08343</t>
  </si>
  <si>
    <t>856-417-3377</t>
  </si>
  <si>
    <t>support@openbuilds.com</t>
  </si>
  <si>
    <t>ORDER #2258                                                Date: January 1, 2013</t>
  </si>
  <si>
    <t>6 x OpenRail Low Profile Screws M5 (50 Pack) (#1156) - $ 30.00 USD (ex. tax)</t>
  </si>
  <si>
    <t>Length: 8mm</t>
  </si>
  <si>
    <t>6 x Tee Nuts (50 Pack) (#1017) - $ 30.00 USD (ex. tax)</t>
  </si>
  <si>
    <t>20 x Aluminum Spacer (#2181) - $ 3.00 USD (ex. tax)</t>
  </si>
  <si>
    <t>Spacer Length: 1/4"</t>
  </si>
  <si>
    <t>20 x Aluminum Spacer (#2180) - $ 3.00 USD (ex. tax)</t>
  </si>
  <si>
    <t>Spacer Length: 1/8"</t>
  </si>
  <si>
    <t>20 x 5mm Shim (#1660) - $ 4.00 USD (ex. tax)</t>
  </si>
  <si>
    <t>40 x M5 x 25mm Screw (#1678) - $ 4.00 USD (ex. tax)</t>
  </si>
  <si>
    <t>1 x M3 Socket Head Screws (50 Pack) (#2198) - $ 3.00 USD (ex. tax) M3 Socket Head Screws Length: 10mm 3 x Micro Limit Switch (#OB23) - $ 6.75 USD (ex. tax) 4 x Dual V Wheel Kit – Metal (#1416) - $ 23.00 USD (ex. tax) 3 x Gantry Plate 60mm (Universal Mount) (#1515) - $ 36.00 USD (ex. tax) 20 x Eccentric Spacers (#1421) - $ 40.00 USD (ex. tax) 20 x Universal L Bracket – Triple (#1398) - $ 25.00 USD (ex. tax) 4 x Universal L Bracket – Single (#1390) - $ 4.00 USD (ex. tax)</t>
  </si>
  <si>
    <t>Note:Please ship with Kickstarter package. Thanks. LaVerne</t>
  </si>
  <si>
    <t>Subtotal:                     $ 211.75 USD (ex. tax)</t>
  </si>
  <si>
    <t>Shipping:                     $ 33.40 USD PRIORITY Via USPS</t>
  </si>
  <si>
    <t>Tax (0%):                     $ 0.00 USD</t>
  </si>
  <si>
    <t>Total:                        $ 245.15 USD - via PayPal - Credit -Debit</t>
  </si>
  <si>
    <t>--------------------------------------------------------------------------------</t>
  </si>
  <si>
    <t>ldsanders2807@mchsi.com</t>
  </si>
  <si>
    <t>LaVerne Sanders</t>
  </si>
  <si>
    <t>Thank you for your recent order.</t>
  </si>
  <si>
    <t>Your order has been received and processed.</t>
  </si>
  <si>
    <t>Please review the order confirmation below:</t>
  </si>
  <si>
    <t>*General Information* =============================================================================</t>
  </si>
  <si>
    <t>Misumi Order Number : USA-2124660</t>
  </si>
  <si>
    <t>Customer PO              : WEB</t>
  </si>
  <si>
    <t xml:space="preserve">Order Request Date    : 01/01/2013  09:09 PM </t>
  </si>
  <si>
    <t>*Order Detail* =============================================================================</t>
  </si>
  <si>
    <t xml:space="preserve">-------------------------------------------------------------------- </t>
  </si>
  <si>
    <t>NO.</t>
  </si>
  <si>
    <t>CUSTOMER PO SUB REFERENCE</t>
  </si>
  <si>
    <t>PART NUMBER</t>
  </si>
  <si>
    <t>PRODUCT NAME</t>
  </si>
  <si>
    <t>QTY.</t>
  </si>
  <si>
    <t>UNITPRICE (USD)</t>
  </si>
  <si>
    <t>AMOUNT    (USD)</t>
  </si>
  <si>
    <t>EXPRESS</t>
  </si>
  <si>
    <t>SHIP DATE</t>
  </si>
  <si>
    <t>--------------------------------------------------------------------</t>
  </si>
  <si>
    <t>ALUMINUM FRAME</t>
  </si>
  <si>
    <t>Total Weight (g):  16470.00</t>
  </si>
  <si>
    <t>Product Total(USD):  166.39</t>
  </si>
  <si>
    <t>Tax Amount:  0.00</t>
  </si>
  <si>
    <t>Freight:  14.93</t>
  </si>
  <si>
    <t>Total:  181.32</t>
  </si>
  <si>
    <t>*Remarks* =============================================================================</t>
  </si>
  <si>
    <t xml:space="preserve">You can view the status of your order and tracking number at </t>
  </si>
  <si>
    <t>My Quote/Order History on our website.</t>
  </si>
  <si>
    <t>Click here to track your order online (available after order has shipped). https://www.misumi-ec.com/us/direct.aspx?p1=2124660&amp;p2=1</t>
  </si>
  <si>
    <t>Sincerely,</t>
  </si>
  <si>
    <t>----------------------------------------------------------------------</t>
  </si>
  <si>
    <t>Customer Service</t>
  </si>
  <si>
    <t>Misumi USA</t>
  </si>
  <si>
    <t>http://us.misumi-ec.com/</t>
  </si>
  <si>
    <t>e-mail：inquire@misumiusa.com</t>
  </si>
  <si>
    <t>Phone: (800) 681-7475</t>
  </si>
  <si>
    <t>------------------------------------------------------</t>
  </si>
  <si>
    <t>Order Number: 3770</t>
  </si>
  <si>
    <t>Detailed Invoice: https://www.cncrouterparts.com/account_history_info.php?order_id=3770</t>
  </si>
  <si>
    <t>Date Ordered: January  1, 2013</t>
  </si>
  <si>
    <t>Products</t>
  </si>
  <si>
    <t>2 x DumpsterCNC Acme Assembly (CRP161-00-02) = $69.90</t>
  </si>
  <si>
    <t>Thread Starts 5 Start</t>
  </si>
  <si>
    <t>2 x Bearing Block and Cover (CRP103-00) = $29.50</t>
  </si>
  <si>
    <t>2 x Zero Backlash Helical Shaft Coupler = $40.00</t>
  </si>
  <si>
    <t>Size 1/2" x 1/4"</t>
  </si>
  <si>
    <t>4 x NEMA 23 Motor Mount (CRP106-01) = $50.00</t>
  </si>
  <si>
    <t>Sub-Total: $189.40</t>
  </si>
  <si>
    <t>USPS Priority Mail Flat Rate Shipping (Priority Mail Regular Box (FRB1): Estimated 1 - 3 Days): $11.95</t>
  </si>
  <si>
    <t>Total: $201.35</t>
  </si>
  <si>
    <t>2807 158th Street</t>
  </si>
  <si>
    <t>United States</t>
  </si>
  <si>
    <t>630-600-3600</t>
  </si>
  <si>
    <t>630-834-9427 (fax)</t>
  </si>
  <si>
    <t>Ship to</t>
  </si>
  <si>
    <t>Laverne Sanders</t>
  </si>
  <si>
    <t>2807 158TH Street</t>
  </si>
  <si>
    <t>Urbandale IA 50323</t>
  </si>
  <si>
    <t>Ordered By</t>
  </si>
  <si>
    <t>Product</t>
  </si>
  <si>
    <t>Notes</t>
  </si>
  <si>
    <t>Your order is subject only to our terms and conditions, available at www.mcmaster.com.</t>
  </si>
  <si>
    <t xml:space="preserve">chi.sales@mcmaster.com </t>
  </si>
  <si>
    <t xml:space="preserve"> Order Confirmation </t>
  </si>
  <si>
    <t xml:space="preserve"> Order Date</t>
  </si>
  <si>
    <t>Laverne Sanders McMaster-Carr Number</t>
  </si>
  <si>
    <t xml:space="preserve">Line  Product Ordered Ships Price Total </t>
  </si>
  <si>
    <t>1 99030A704 1018 Carbon Steel Precision Acme Threaded Rod, 1/2"-10 Size, 1/2" Travel/Turn, 6' L, Right-Hand Thread, 5 Starts 1</t>
  </si>
  <si>
    <t>each after the holiday</t>
  </si>
  <si>
    <t xml:space="preserve">each 66.50 </t>
  </si>
  <si>
    <t>2 1850A19 T-Slotted Mounting Track, 47/64" Height, 48" Length, 1/2" Projection 7</t>
  </si>
  <si>
    <t xml:space="preserve">each 80.85 </t>
  </si>
  <si>
    <t xml:space="preserve">  Merchandise $147.35 </t>
  </si>
  <si>
    <t xml:space="preserve">Applicable shipping charges will be added. </t>
  </si>
  <si>
    <t>Speedy Metals Receipt</t>
  </si>
  <si>
    <t>*** PLEASE PRINT RECEIPT OUT AND RETAIN IT FOR FUTURE REFERENCE ***</t>
  </si>
  <si>
    <t>Order Number:</t>
  </si>
  <si>
    <t>Customer ID:</t>
  </si>
  <si>
    <t>EMail:</t>
  </si>
  <si>
    <t>Date of purchase:</t>
  </si>
  <si>
    <t>Coupon Entered:</t>
  </si>
  <si>
    <t>None</t>
  </si>
  <si>
    <t>Locale Setting:</t>
  </si>
  <si>
    <t xml:space="preserve">Length </t>
  </si>
  <si>
    <t>Sub Total:</t>
  </si>
  <si>
    <t>1/8" {A} x 3/4" {B} x 3/4" {C} Angle 6061-T6 Aluminum, Extruded-By the Inch</t>
  </si>
  <si>
    <r>
      <t xml:space="preserve">SKU: </t>
    </r>
    <r>
      <rPr>
        <sz val="11"/>
        <color theme="1"/>
        <rFont val="Calibri"/>
        <family val="2"/>
        <scheme val="minor"/>
      </rPr>
      <t>61a.125x.75</t>
    </r>
  </si>
  <si>
    <r>
      <t xml:space="preserve">Cutting Tolerance: </t>
    </r>
    <r>
      <rPr>
        <sz val="11"/>
        <color theme="1"/>
        <rFont val="Calibri"/>
        <family val="2"/>
        <scheme val="minor"/>
      </rPr>
      <t>Plus 1/8", Minus 0</t>
    </r>
  </si>
  <si>
    <t>58-1/8</t>
  </si>
  <si>
    <t>1/8" {A} x 3/4" {B} x 3/4" {C} Angle 6061-T6 Aluminum, Extruded-48"</t>
  </si>
  <si>
    <r>
      <t xml:space="preserve">SKU: </t>
    </r>
    <r>
      <rPr>
        <sz val="11"/>
        <color theme="1"/>
        <rFont val="Calibri"/>
        <family val="2"/>
        <scheme val="minor"/>
      </rPr>
      <t>61a.125x.75-48</t>
    </r>
  </si>
  <si>
    <r>
      <t xml:space="preserve">Cutting Tolerance: </t>
    </r>
    <r>
      <rPr>
        <sz val="11"/>
        <color theme="1"/>
        <rFont val="Calibri"/>
        <family val="2"/>
        <scheme val="minor"/>
      </rPr>
      <t>Plus or Minus 3/4"</t>
    </r>
  </si>
  <si>
    <t>1/8" {A} x 3" {B} 6061-T6511 Aluminum, Extruded-12"</t>
  </si>
  <si>
    <r>
      <t xml:space="preserve">SKU: </t>
    </r>
    <r>
      <rPr>
        <sz val="11"/>
        <color theme="1"/>
        <rFont val="Calibri"/>
        <family val="2"/>
        <scheme val="minor"/>
      </rPr>
      <t>61f.125x3-12</t>
    </r>
  </si>
  <si>
    <r>
      <t xml:space="preserve">Cutting Tolerance: </t>
    </r>
    <r>
      <rPr>
        <sz val="11"/>
        <color theme="1"/>
        <rFont val="Calibri"/>
        <family val="2"/>
        <scheme val="minor"/>
      </rPr>
      <t>Plus or Minus 1/4"</t>
    </r>
  </si>
  <si>
    <t>1/4" {A} x 2-1/2" {B} 6061-T6511 Aluminum, Extruded-48"</t>
  </si>
  <si>
    <r>
      <t xml:space="preserve">SKU: </t>
    </r>
    <r>
      <rPr>
        <sz val="11"/>
        <color theme="1"/>
        <rFont val="Calibri"/>
        <family val="2"/>
        <scheme val="minor"/>
      </rPr>
      <t>61f.25x2.5-48</t>
    </r>
  </si>
  <si>
    <t>1/16" {A} x 1" {B} x 1" {C} Angle 6063-T52 Aluminum, Extruded-48"</t>
  </si>
  <si>
    <r>
      <t xml:space="preserve">SKU: </t>
    </r>
    <r>
      <rPr>
        <sz val="11"/>
        <color theme="1"/>
        <rFont val="Calibri"/>
        <family val="2"/>
        <scheme val="minor"/>
      </rPr>
      <t>63a.065x1-48</t>
    </r>
  </si>
  <si>
    <t>Subtotal:</t>
  </si>
  <si>
    <t>Shipping (UPS Ground):</t>
  </si>
  <si>
    <t>Tax:</t>
  </si>
  <si>
    <t>Total:</t>
  </si>
  <si>
    <t>Merchant</t>
  </si>
  <si>
    <t>BuildYourCNC.com</t>
  </si>
  <si>
    <t>phooddaniel@gmail.com</t>
  </si>
  <si>
    <t>2807 158TH ST</t>
  </si>
  <si>
    <t>Drive Sprocket 1/4" ID 9 Teeth (2 set screws)</t>
  </si>
  <si>
    <t>Idler Sprocket 20 Teeth #25</t>
  </si>
  <si>
    <t>Roller Chain #25 per foot</t>
  </si>
  <si>
    <t xml:space="preserve"> Instructions to merchant</t>
  </si>
  <si>
    <t xml:space="preserve">You haven't entered any instructions. </t>
  </si>
  <si>
    <t>Shipping address - confirmed</t>
  </si>
  <si>
    <t>Urbandale, IA 50323</t>
  </si>
  <si>
    <t xml:space="preserve"> Shipping details</t>
  </si>
  <si>
    <t xml:space="preserve">Standard Domestic </t>
  </si>
  <si>
    <t xml:space="preserve">Description Unit price Qty Amount </t>
  </si>
  <si>
    <t xml:space="preserve">Item# 34 $10.95 USD 2 $21.90 USD </t>
  </si>
  <si>
    <t xml:space="preserve">Item# 35 $15.95 USD 4 $63.80 USD </t>
  </si>
  <si>
    <t xml:space="preserve">Item# 32 $2.40 USD 22 $52.80 USD </t>
  </si>
  <si>
    <t xml:space="preserve">Subtotal $138.50 USD </t>
  </si>
  <si>
    <t xml:space="preserve">Shipping and handling $6.50 USD </t>
  </si>
  <si>
    <t xml:space="preserve">Total $145.00 USD </t>
  </si>
  <si>
    <t xml:space="preserve">Payment $145.00 USD </t>
  </si>
  <si>
    <t>HFS5-2060-1402</t>
  </si>
  <si>
    <t>Shipping Information</t>
  </si>
  <si>
    <t>Item Number</t>
  </si>
  <si>
    <t xml:space="preserve">Shipped Items </t>
  </si>
  <si>
    <t>QTY</t>
  </si>
  <si>
    <t>Amount</t>
  </si>
  <si>
    <t>Phone: 515-745-0305</t>
  </si>
  <si>
    <t>Shipping Vendor: FDE</t>
  </si>
  <si>
    <t xml:space="preserve">SPM5896769507 </t>
  </si>
  <si>
    <t>Bosch PR20EVSK Colt Variable-Speed Palm Router Kit</t>
  </si>
  <si>
    <t>Sold By: CPO Outlets</t>
  </si>
  <si>
    <t>Email Seller</t>
  </si>
  <si>
    <r>
      <t>Seller Info</t>
    </r>
    <r>
      <rPr>
        <sz val="8"/>
        <color rgb="FF333333"/>
        <rFont val="Arial"/>
        <family val="2"/>
      </rPr>
      <t xml:space="preserve"> </t>
    </r>
    <r>
      <rPr>
        <u/>
        <sz val="8"/>
        <color rgb="FF002BFD"/>
        <rFont val="Arial"/>
        <family val="2"/>
      </rPr>
      <t>Return Policy</t>
    </r>
  </si>
  <si>
    <t>Tracking Number:924302470136625</t>
  </si>
  <si>
    <r>
      <t>Order Date:</t>
    </r>
    <r>
      <rPr>
        <sz val="8"/>
        <color rgb="FF0069AA"/>
        <rFont val="Arial"/>
        <family val="2"/>
      </rPr>
      <t xml:space="preserve"> 03-Jan-2013</t>
    </r>
  </si>
  <si>
    <r>
      <t>Salecheck Number:</t>
    </r>
    <r>
      <rPr>
        <sz val="8"/>
        <color rgb="FF0069AA"/>
        <rFont val="Arial"/>
        <family val="2"/>
      </rPr>
      <t xml:space="preserve"> 093011582104</t>
    </r>
  </si>
  <si>
    <r>
      <t>Return code:</t>
    </r>
    <r>
      <rPr>
        <sz val="8"/>
        <color rgb="FF0069AA"/>
        <rFont val="Arial"/>
        <family val="2"/>
      </rPr>
      <t xml:space="preserve"> 3299-0013-2510-0069-0619</t>
    </r>
  </si>
  <si>
    <t>Initial Subtotal:</t>
  </si>
  <si>
    <t xml:space="preserve">Total: </t>
  </si>
  <si>
    <t>Jan 09 2013</t>
  </si>
  <si>
    <t>Page: 1</t>
  </si>
  <si>
    <t>8103ACF1</t>
  </si>
  <si>
    <t>Manage your account online @</t>
  </si>
  <si>
    <t>www.misumiusa.com/AR</t>
  </si>
  <si>
    <t>No Product_Code Product_Name PO Sub Reference Qty Unit Price Amount</t>
  </si>
  <si>
    <t>1 HBLFSN5 Assembly Brackets Slot Width 6 4 0.75 3.00</t>
  </si>
  <si>
    <t>2 HFS5-2060-2000 ALUMINUM FRAME 2 25.80 51.60</t>
  </si>
  <si>
    <t>3 HFS5-2060-745 ALUMINUM FRAME 2 9.61 19.22</t>
  </si>
  <si>
    <t>4 HFS5-2060-1371 ALUMINUM FRAME 2 17.68 35.36</t>
  </si>
  <si>
    <t>5 HFS5-2060-400 ALUMINUM FRAME 3 5.16 15.48</t>
  </si>
  <si>
    <t>6 HFS5-2080-508 ALUMINUM FRAME 1 10.61 10.61</t>
  </si>
  <si>
    <t>7 HFS5-2040-1441 ALUMINUM FRAME 2 15.56 31.12</t>
  </si>
  <si>
    <t>Remarks:</t>
  </si>
  <si>
    <t>Grand Total: (USD)</t>
  </si>
  <si>
    <t>Description</t>
  </si>
  <si>
    <t>Unit price</t>
  </si>
  <si>
    <t>Qty</t>
  </si>
  <si>
    <t>4 conductor 18GA Shielded Motor wires</t>
  </si>
  <si>
    <t>Item# 422</t>
  </si>
  <si>
    <t>$0.95 USD</t>
  </si>
  <si>
    <t>$38.00 USD</t>
  </si>
  <si>
    <t>4-Axis NEMA23 CNC Kit (36V/9.7A/270 oz-in/KL4030)</t>
  </si>
  <si>
    <t>Item# 140</t>
  </si>
  <si>
    <t>$419.00 USD</t>
  </si>
  <si>
    <t>E-stop Switch</t>
  </si>
  <si>
    <t>Item# 437</t>
  </si>
  <si>
    <t>$9.95 USD</t>
  </si>
  <si>
    <t>Subtotal</t>
  </si>
  <si>
    <t>$466.95 USD</t>
  </si>
  <si>
    <t>Shipping and handling</t>
  </si>
  <si>
    <t>$26.73 USD</t>
  </si>
  <si>
    <t>Total</t>
  </si>
  <si>
    <t>$493.68 USD</t>
  </si>
  <si>
    <t>Payment</t>
  </si>
  <si>
    <t>Automation Technology Inc</t>
  </si>
  <si>
    <t>http://www.automationtechnologiesinc.com/products-page/stepper-nema23-4-axis-kits/nema-23-stepper-motors-4-axis-kit-3</t>
  </si>
  <si>
    <t>Shielded 2 conductor cable for limit switches</t>
  </si>
  <si>
    <t>http://www.fullcompass.com/product/397536.html?utm_source=googleps&amp;utm_medium=shopping&amp;utm_campaign=googleps&amp;gclid=CLCy7L-Xz7UCFYk7Mgody2QApg</t>
  </si>
  <si>
    <t>-----------------------------------------------------------------------</t>
  </si>
  <si>
    <t>Quantity                    Price</t>
  </si>
  <si>
    <t>------------------------------------------------------------------------</t>
  </si>
  <si>
    <t>100                         $11.00</t>
  </si>
  <si>
    <t xml:space="preserve">West Penn 291-BY-FOOT-GRAY WIRE, 2 Conductor, 22 Gauge, Gray, By-the-foot </t>
  </si>
  <si>
    <t>(Item is In Stock and should ship in 1-2 business days.)</t>
  </si>
  <si>
    <t>Subtotal:                   $11.00</t>
  </si>
  <si>
    <t>Subtotal discount:          $0.00</t>
  </si>
  <si>
    <t>Shipping:                   $9.60</t>
  </si>
  <si>
    <t>Shipping discount:          $0.00</t>
  </si>
  <si>
    <t>Tax:                        $0.00</t>
  </si>
  <si>
    <t>Total:                      $20.60</t>
  </si>
  <si>
    <t>http://www.controlresourcesinc.com/store/proddetail.asp?prod=650001</t>
  </si>
  <si>
    <t>8020 pieces came from ------&gt;</t>
  </si>
  <si>
    <t>1.0000 1.0000 0.0000 650008-</t>
  </si>
  <si>
    <t>1.5" X 3" T-Slotted Extrusion Length=</t>
  </si>
  <si>
    <t>23.0190 23.02</t>
  </si>
  <si>
    <t>EA EA</t>
  </si>
  <si>
    <t>25"</t>
  </si>
  <si>
    <t>48.1105 48.11</t>
  </si>
  <si>
    <t>55"</t>
  </si>
  <si>
    <t>Total Lines: 2 SUB-TOTAL: 71.13</t>
  </si>
  <si>
    <t>Total Freight In: 0.00 Total Freight Out: 20.06 TOTAL FREIGHT: 20.06</t>
  </si>
  <si>
    <t>TAX: 0.00</t>
  </si>
  <si>
    <t>CASH RECEIPTS: 91.19</t>
  </si>
  <si>
    <t>Total cost is about $2,200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</si>
</sst>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9"/>
      <color rgb="FF333333"/>
      <name val="Arial"/>
      <family val="2"/>
    </font>
    <font>
      <b/>
      <sz val="8"/>
      <color rgb="FFFFFFFF"/>
      <name val="Arial"/>
      <family val="2"/>
    </font>
    <font>
      <sz val="8"/>
      <color rgb="FF333333"/>
      <name val="Arial"/>
      <family val="2"/>
    </font>
    <font>
      <u/>
      <sz val="8"/>
      <color rgb="FF002BFD"/>
      <name val="Arial"/>
      <family val="2"/>
    </font>
    <font>
      <sz val="8"/>
      <color rgb="FF0069AA"/>
      <name val="Arial"/>
      <family val="2"/>
    </font>
    <font>
      <b/>
      <sz val="8"/>
      <color rgb="FF0069AA"/>
      <name val="Arial"/>
      <family val="2"/>
    </font>
    <font>
      <sz val="8"/>
      <color rgb="FF666666"/>
      <name val="Arial"/>
      <family val="2"/>
    </font>
    <font>
      <b/>
      <sz val="8"/>
      <color rgb="FF333333"/>
      <name val="Arial"/>
      <family val="2"/>
    </font>
    <font>
      <sz val="8"/>
      <color rgb="FF003366"/>
      <name val="Arial"/>
      <family val="2"/>
    </font>
    <font>
      <b/>
      <sz val="8"/>
      <color rgb="FF6666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34788"/>
        <bgColor indexed="64"/>
      </patternFill>
    </fill>
    <fill>
      <patternFill patternType="solid">
        <fgColor rgb="FFF2F2F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DDDDDD"/>
      </bottom>
      <diagonal/>
    </border>
    <border>
      <left style="medium">
        <color rgb="FFD8D8D8"/>
      </left>
      <right/>
      <top style="medium">
        <color rgb="FFD8D8D8"/>
      </top>
      <bottom style="medium">
        <color rgb="FFD8D8D8"/>
      </bottom>
      <diagonal/>
    </border>
    <border>
      <left/>
      <right/>
      <top style="medium">
        <color rgb="FFD8D8D8"/>
      </top>
      <bottom style="medium">
        <color rgb="FFD8D8D8"/>
      </bottom>
      <diagonal/>
    </border>
    <border>
      <left/>
      <right style="medium">
        <color rgb="FFD8D8D8"/>
      </right>
      <top style="medium">
        <color rgb="FFD8D8D8"/>
      </top>
      <bottom style="medium">
        <color rgb="FFD8D8D8"/>
      </bottom>
      <diagonal/>
    </border>
    <border>
      <left style="medium">
        <color rgb="FFD8D8D8"/>
      </left>
      <right/>
      <top/>
      <bottom/>
      <diagonal/>
    </border>
    <border>
      <left/>
      <right style="medium">
        <color rgb="FFD8D8D8"/>
      </right>
      <top/>
      <bottom/>
      <diagonal/>
    </border>
    <border>
      <left/>
      <right/>
      <top/>
      <bottom style="medium">
        <color rgb="FFCCCCCC"/>
      </bottom>
      <diagonal/>
    </border>
    <border>
      <left style="medium">
        <color rgb="FFD8D8D8"/>
      </left>
      <right/>
      <top style="medium">
        <color rgb="FFD8D8D8"/>
      </top>
      <bottom/>
      <diagonal/>
    </border>
    <border>
      <left style="medium">
        <color rgb="FFD8D8D8"/>
      </left>
      <right/>
      <top/>
      <bottom style="medium">
        <color rgb="FFCCCCCC"/>
      </bottom>
      <diagonal/>
    </border>
    <border>
      <left/>
      <right/>
      <top style="medium">
        <color rgb="FFD8D8D8"/>
      </top>
      <bottom/>
      <diagonal/>
    </border>
    <border>
      <left/>
      <right/>
      <top style="medium">
        <color rgb="FFCCCCCC"/>
      </top>
      <bottom/>
      <diagonal/>
    </border>
    <border>
      <left/>
      <right style="medium">
        <color rgb="FFD8D8D8"/>
      </right>
      <top style="medium">
        <color rgb="FFD8D8D8"/>
      </top>
      <bottom/>
      <diagonal/>
    </border>
    <border>
      <left/>
      <right style="medium">
        <color rgb="FFD8D8D8"/>
      </right>
      <top/>
      <bottom style="medium">
        <color rgb="FFCCCCCC"/>
      </bottom>
      <diagonal/>
    </border>
    <border>
      <left style="medium">
        <color rgb="FFD8D8D8"/>
      </left>
      <right/>
      <top/>
      <bottom style="thick">
        <color rgb="FF003366"/>
      </bottom>
      <diagonal/>
    </border>
    <border>
      <left/>
      <right style="medium">
        <color rgb="FFD8D8D8"/>
      </right>
      <top/>
      <bottom style="thick">
        <color rgb="FF003366"/>
      </bottom>
      <diagonal/>
    </border>
    <border>
      <left/>
      <right/>
      <top/>
      <bottom style="thick">
        <color rgb="FF003366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/>
      <top/>
      <bottom style="mediumDashed">
        <color rgb="FFCCCCCC"/>
      </bottom>
      <diagonal/>
    </border>
    <border>
      <left/>
      <right/>
      <top style="mediumDashed">
        <color rgb="FFCCCCCC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6" fillId="0" borderId="0" xfId="0" applyFont="1"/>
    <xf numFmtId="14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top" wrapText="1"/>
    </xf>
    <xf numFmtId="8" fontId="0" fillId="0" borderId="0" xfId="0" applyNumberFormat="1" applyAlignment="1">
      <alignment horizontal="right" vertical="top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0" fillId="5" borderId="0" xfId="0" applyFill="1"/>
    <xf numFmtId="0" fontId="10" fillId="6" borderId="3" xfId="0" applyFont="1" applyFill="1" applyBorder="1" applyAlignment="1">
      <alignment horizontal="left" vertical="center" wrapText="1"/>
    </xf>
    <xf numFmtId="0" fontId="10" fillId="6" borderId="4" xfId="0" applyFont="1" applyFill="1" applyBorder="1" applyAlignment="1">
      <alignment horizontal="right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0" fillId="5" borderId="6" xfId="0" applyFill="1" applyBorder="1"/>
    <xf numFmtId="0" fontId="0" fillId="5" borderId="5" xfId="0" applyFill="1" applyBorder="1" applyAlignment="1">
      <alignment horizontal="left" vertical="center" wrapText="1"/>
    </xf>
    <xf numFmtId="0" fontId="14" fillId="7" borderId="0" xfId="0" applyFont="1" applyFill="1" applyAlignment="1">
      <alignment horizontal="left" vertical="top" wrapText="1" indent="1"/>
    </xf>
    <xf numFmtId="0" fontId="16" fillId="7" borderId="0" xfId="0" applyFont="1" applyFill="1" applyAlignment="1">
      <alignment horizontal="right" vertical="center" wrapText="1"/>
    </xf>
    <xf numFmtId="8" fontId="16" fillId="7" borderId="0" xfId="0" applyNumberFormat="1" applyFont="1" applyFill="1" applyAlignment="1">
      <alignment horizontal="right" vertical="center" wrapText="1" indent="1"/>
    </xf>
    <xf numFmtId="0" fontId="9" fillId="7" borderId="11" xfId="0" applyFont="1" applyFill="1" applyBorder="1" applyAlignment="1">
      <alignment horizontal="right" vertical="center" wrapText="1"/>
    </xf>
    <xf numFmtId="8" fontId="9" fillId="7" borderId="11" xfId="0" applyNumberFormat="1" applyFont="1" applyFill="1" applyBorder="1" applyAlignment="1">
      <alignment horizontal="right" vertical="center" wrapText="1" indent="1"/>
    </xf>
    <xf numFmtId="0" fontId="0" fillId="5" borderId="15" xfId="0" applyFill="1" applyBorder="1"/>
    <xf numFmtId="0" fontId="15" fillId="7" borderId="16" xfId="0" applyFont="1" applyFill="1" applyBorder="1" applyAlignment="1">
      <alignment horizontal="left" vertical="top" wrapText="1" indent="1"/>
    </xf>
    <xf numFmtId="0" fontId="0" fillId="5" borderId="16" xfId="0" applyFill="1" applyBorder="1"/>
    <xf numFmtId="0" fontId="5" fillId="2" borderId="0" xfId="0" applyFont="1" applyFill="1"/>
    <xf numFmtId="0" fontId="0" fillId="0" borderId="0" xfId="0"/>
    <xf numFmtId="0" fontId="0" fillId="0" borderId="0" xfId="0"/>
    <xf numFmtId="0" fontId="11" fillId="0" borderId="17" xfId="0" applyFont="1" applyBorder="1" applyAlignment="1">
      <alignment horizontal="right" vertical="center" wrapText="1" indent="1"/>
    </xf>
    <xf numFmtId="0" fontId="15" fillId="0" borderId="0" xfId="0" applyFont="1" applyAlignment="1">
      <alignment horizontal="right" vertical="center" wrapText="1" indent="1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 indent="1"/>
    </xf>
    <xf numFmtId="0" fontId="15" fillId="0" borderId="0" xfId="0" applyFont="1"/>
    <xf numFmtId="0" fontId="18" fillId="0" borderId="11" xfId="0" applyFont="1" applyBorder="1" applyAlignment="1">
      <alignment horizontal="right" vertical="center" wrapText="1" indent="1"/>
    </xf>
    <xf numFmtId="0" fontId="15" fillId="0" borderId="11" xfId="0" applyFont="1" applyBorder="1" applyAlignment="1">
      <alignment horizontal="right" vertical="center" wrapText="1"/>
    </xf>
    <xf numFmtId="0" fontId="16" fillId="0" borderId="0" xfId="0" applyFont="1"/>
    <xf numFmtId="0" fontId="3" fillId="0" borderId="0" xfId="1"/>
    <xf numFmtId="0" fontId="15" fillId="0" borderId="19" xfId="0" applyFont="1" applyBorder="1" applyAlignment="1">
      <alignment horizontal="right" vertical="center" wrapText="1" indent="1"/>
    </xf>
    <xf numFmtId="0" fontId="15" fillId="0" borderId="18" xfId="0" applyFont="1" applyBorder="1" applyAlignment="1">
      <alignment horizontal="right" vertical="center" wrapText="1" indent="1"/>
    </xf>
    <xf numFmtId="0" fontId="15" fillId="0" borderId="19" xfId="0" applyFont="1" applyBorder="1" applyAlignment="1">
      <alignment horizontal="left" vertical="center" wrapText="1" indent="1"/>
    </xf>
    <xf numFmtId="0" fontId="11" fillId="0" borderId="17" xfId="0" applyFont="1" applyBorder="1" applyAlignment="1">
      <alignment horizontal="left" vertical="center" wrapText="1" indent="1"/>
    </xf>
    <xf numFmtId="0" fontId="15" fillId="0" borderId="11" xfId="0" applyFont="1" applyBorder="1" applyAlignment="1">
      <alignment horizontal="left" vertical="center" wrapText="1" indent="1"/>
    </xf>
    <xf numFmtId="0" fontId="15" fillId="0" borderId="18" xfId="0" applyFont="1" applyBorder="1" applyAlignment="1">
      <alignment horizontal="left" vertical="center" wrapText="1" indent="1"/>
    </xf>
    <xf numFmtId="0" fontId="15" fillId="0" borderId="11" xfId="0" applyFont="1" applyBorder="1" applyAlignment="1">
      <alignment horizontal="right" vertical="center" wrapText="1" indent="1"/>
    </xf>
    <xf numFmtId="0" fontId="15" fillId="0" borderId="0" xfId="0" applyFont="1" applyAlignment="1">
      <alignment horizontal="right" vertical="center" wrapText="1" indent="1"/>
    </xf>
    <xf numFmtId="0" fontId="15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22" fontId="0" fillId="0" borderId="0" xfId="0" applyNumberForma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0" xfId="0"/>
    <xf numFmtId="0" fontId="0" fillId="0" borderId="0" xfId="0" applyAlignment="1">
      <alignment horizontal="center" vertical="top" wrapText="1"/>
    </xf>
    <xf numFmtId="8" fontId="0" fillId="0" borderId="0" xfId="0" applyNumberFormat="1" applyAlignment="1">
      <alignment horizontal="right" vertical="top" wrapText="1"/>
    </xf>
    <xf numFmtId="0" fontId="17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left" vertical="center" wrapText="1"/>
    </xf>
    <xf numFmtId="0" fontId="15" fillId="7" borderId="16" xfId="0" applyFont="1" applyFill="1" applyBorder="1" applyAlignment="1">
      <alignment horizontal="right" vertical="top" wrapText="1"/>
    </xf>
    <xf numFmtId="0" fontId="11" fillId="5" borderId="14" xfId="0" applyFont="1" applyFill="1" applyBorder="1" applyAlignment="1">
      <alignment horizontal="right" vertical="center" wrapText="1"/>
    </xf>
    <xf numFmtId="0" fontId="11" fillId="5" borderId="15" xfId="0" applyFont="1" applyFill="1" applyBorder="1" applyAlignment="1">
      <alignment horizontal="right" vertical="center" wrapText="1"/>
    </xf>
    <xf numFmtId="0" fontId="0" fillId="6" borderId="2" xfId="0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3" fillId="5" borderId="8" xfId="1" applyFill="1" applyBorder="1" applyAlignment="1">
      <alignment horizontal="left" vertical="center" wrapText="1"/>
    </xf>
    <xf numFmtId="0" fontId="3" fillId="5" borderId="5" xfId="1" applyFill="1" applyBorder="1" applyAlignment="1">
      <alignment horizontal="left" vertical="center" wrapText="1"/>
    </xf>
    <xf numFmtId="0" fontId="3" fillId="5" borderId="9" xfId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horizontal="left" vertical="center" wrapText="1"/>
    </xf>
    <xf numFmtId="0" fontId="3" fillId="5" borderId="0" xfId="1" applyFill="1" applyAlignment="1">
      <alignment horizontal="left" vertical="center" wrapText="1"/>
    </xf>
    <xf numFmtId="0" fontId="12" fillId="5" borderId="0" xfId="0" applyFont="1" applyFill="1" applyAlignment="1">
      <alignment horizontal="left" vertical="center" wrapText="1"/>
    </xf>
    <xf numFmtId="0" fontId="3" fillId="5" borderId="7" xfId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8" fontId="11" fillId="5" borderId="12" xfId="0" applyNumberFormat="1" applyFont="1" applyFill="1" applyBorder="1" applyAlignment="1">
      <alignment horizontal="right" vertical="center" wrapText="1"/>
    </xf>
    <xf numFmtId="8" fontId="11" fillId="5" borderId="6" xfId="0" applyNumberFormat="1" applyFont="1" applyFill="1" applyBorder="1" applyAlignment="1">
      <alignment horizontal="right" vertical="center" wrapText="1"/>
    </xf>
    <xf numFmtId="8" fontId="11" fillId="5" borderId="13" xfId="0" applyNumberFormat="1" applyFont="1" applyFill="1" applyBorder="1" applyAlignment="1">
      <alignment horizontal="righ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../media/image1.jpeg"/><Relationship Id="rId1" Type="http://schemas.openxmlformats.org/officeDocument/2006/relationships/hyperlink" Target="https://sears.rsys4.net/servlet/cc6?kLHjkQWSTYQqAVtKkHgKLjkTCRBxuJokpQJhuVaVSSSVupjjhj30eVollik://kLHjkQjkPkWQgLl/kLjNtLl/Mhjutpgs/M?searsza9629zeCAMPIDzesearsza4125zazb6zePOSTALzcCODEze50323zeSIDzcCODEzeIEFM20130105TransSearsShipConfzeREGzcCODEze549zeOPTzcTYPEzcCODEzeSCzeOPTzcSTATUSzcCHANGEze2013zb01zb05+05%25TYU642%25TYU611za847zeCAMPAIGNzcTYPEzeTRANSACTIONALzeLASTzcNAMEzeSanderszeFnIRSTzcNAMEzeLaFLernezeTMIDzczeRI4zaTMWS5za769zahbla3426za7396938zeEMAILzcADDRESSzeldsanders2807zfmchsizacomzeLAUNCHzcDATEze2013zb01zb05+05%25TYU642%25TYU611za847zeLIDzcNAMEzeIEFMOptInClickV2fb9XV0bWQ2f41YQBADQoItHUWTAQBUDADUCVX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2</xdr:col>
      <xdr:colOff>1419225</xdr:colOff>
      <xdr:row>13</xdr:row>
      <xdr:rowOff>171450</xdr:rowOff>
    </xdr:to>
    <xdr:pic>
      <xdr:nvPicPr>
        <xdr:cNvPr id="2" name="Picture 1" descr="Click here to receive Future Deal &amp; Discounts from SEAR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648075"/>
          <a:ext cx="1419225" cy="1419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104775</xdr:colOff>
      <xdr:row>12</xdr:row>
      <xdr:rowOff>209550</xdr:rowOff>
    </xdr:to>
    <xdr:pic>
      <xdr:nvPicPr>
        <xdr:cNvPr id="3" name="Picture 2" descr="https://a248.e.akamai.net/f/248/47562/14d/ig.rsys4.net/responsysimages/sears/Transactional_OBU_DynamicContent/ItemGroup_Header/spacer.gi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887575"/>
          <a:ext cx="104775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24</xdr:row>
      <xdr:rowOff>19050</xdr:rowOff>
    </xdr:to>
    <xdr:pic>
      <xdr:nvPicPr>
        <xdr:cNvPr id="4" name="Picture 3" descr="https://a248.e.akamai.net/f/248/47562/14d/ig.rsys4.net/responsysimages/sears/Transactional_OBU_DynamicContent/BillDisplay/spacer.gif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507200"/>
          <a:ext cx="104775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s.misumi-ec.com/us/ItemDetail/10302368920.html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controlresourcesinc.com/store/proddetail.asp?prod=650001" TargetMode="External"/><Relationship Id="rId1" Type="http://schemas.openxmlformats.org/officeDocument/2006/relationships/hyperlink" Target="http://us.misumi-ec.com/us/ItemDetail/10302368920.html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ncrouterparts.com/bearing-block-and-cover-p-29.html" TargetMode="External"/><Relationship Id="rId2" Type="http://schemas.openxmlformats.org/officeDocument/2006/relationships/hyperlink" Target="http://www.cncrouterparts.com/dumpstercnc-acme-assembly-p-36.html" TargetMode="External"/><Relationship Id="rId1" Type="http://schemas.openxmlformats.org/officeDocument/2006/relationships/hyperlink" Target="http://www.cncrouterparts.com/nema-23-motor-mount-p-30.html" TargetMode="External"/><Relationship Id="rId4" Type="http://schemas.openxmlformats.org/officeDocument/2006/relationships/hyperlink" Target="http://www.cncrouterparts.com/zero-backlash-helical-shaft-coupler-p-51.html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mcmaster.com/" TargetMode="External"/><Relationship Id="rId1" Type="http://schemas.openxmlformats.org/officeDocument/2006/relationships/hyperlink" Target="http://www.mcmaster.com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peedymetals.com/pc-2248-8351-14-x-2-12-6061-t6511-aluminum-extruded.aspx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://buildyourcnc.com/CNCMachineMechanicalParts.aspx" TargetMode="External"/><Relationship Id="rId2" Type="http://schemas.openxmlformats.org/officeDocument/2006/relationships/hyperlink" Target="http://buildyourcnc.com/CNCMachineMechanicalParts.aspx" TargetMode="External"/><Relationship Id="rId1" Type="http://schemas.openxmlformats.org/officeDocument/2006/relationships/hyperlink" Target="http://buildyourcnc.com/CNCMachineMechanicalParts.aspx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sears.rsys4.net/servlet/cc6?kLHjkQWSTYQqAVtKkHgKLjkTCRBxuJokpQJhuVaVSRTVljHJspgntpgsVolli%3A%2F%2FOOOHiikQmikQJhu%2F4LI2jHJspgn%2FijhJLkkbgiml0LzbmLkl%3F2PiLwMbgzbmpjPvmuILj%3D2V3y1iHjHuVXv3eeXVljHJspgngmuIVDTWURTWBRSUAATYV2fb9XV0bWQ2f41YQBADQoItHUWTAQBUDADUCVXLX" TargetMode="External"/><Relationship Id="rId2" Type="http://schemas.openxmlformats.org/officeDocument/2006/relationships/hyperlink" Target="mailto:7gf077_16q8p02g_83@seller.sears.com" TargetMode="External"/><Relationship Id="rId1" Type="http://schemas.openxmlformats.org/officeDocument/2006/relationships/hyperlink" Target="https://sears.rsys4.net/servlet/cc6?kLHjkQWSTYQqAVtKkHgKLjkTCRBxuJokpQJhuVaVATVy60Gv2Xb9V1yfYCDABADYRByV2fb9XV0bWQ2f41YQBADQoItHUWTAQBUDADUCVXL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penbuildspartstore.com/" TargetMode="External"/><Relationship Id="rId7" Type="http://schemas.openxmlformats.org/officeDocument/2006/relationships/hyperlink" Target="http://www.openbuildspartstore.com/" TargetMode="External"/><Relationship Id="rId2" Type="http://schemas.openxmlformats.org/officeDocument/2006/relationships/hyperlink" Target="http://www.openbuildspartstore.com/" TargetMode="External"/><Relationship Id="rId1" Type="http://schemas.openxmlformats.org/officeDocument/2006/relationships/hyperlink" Target="http://www.openbuildspartstore.com/" TargetMode="External"/><Relationship Id="rId6" Type="http://schemas.openxmlformats.org/officeDocument/2006/relationships/hyperlink" Target="http://www.openbuildspartstore.com/" TargetMode="External"/><Relationship Id="rId5" Type="http://schemas.openxmlformats.org/officeDocument/2006/relationships/hyperlink" Target="http://www.openbuildspartstore.com/" TargetMode="External"/><Relationship Id="rId4" Type="http://schemas.openxmlformats.org/officeDocument/2006/relationships/hyperlink" Target="http://www.openbuildspartstore.com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://www.openbuildspartstore.com/" TargetMode="External"/><Relationship Id="rId7" Type="http://schemas.openxmlformats.org/officeDocument/2006/relationships/hyperlink" Target="http://us.misumi-ec.com/us/ItemDetail/10302368920.html" TargetMode="External"/><Relationship Id="rId2" Type="http://schemas.openxmlformats.org/officeDocument/2006/relationships/hyperlink" Target="http://us.misumi-ec.com/us/ItemDetail/10302368920.html" TargetMode="External"/><Relationship Id="rId1" Type="http://schemas.openxmlformats.org/officeDocument/2006/relationships/hyperlink" Target="http://us.misumi-ec.com/us/ItemDetail/10302368920.html" TargetMode="External"/><Relationship Id="rId6" Type="http://schemas.openxmlformats.org/officeDocument/2006/relationships/hyperlink" Target="http://www.openbuildspartstore.com/" TargetMode="External"/><Relationship Id="rId5" Type="http://schemas.openxmlformats.org/officeDocument/2006/relationships/hyperlink" Target="http://www.openbuildspartstore.com/" TargetMode="External"/><Relationship Id="rId4" Type="http://schemas.openxmlformats.org/officeDocument/2006/relationships/hyperlink" Target="http://www.openbuildspartstore.com/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openbuildspartstore.com/" TargetMode="External"/><Relationship Id="rId3" Type="http://schemas.openxmlformats.org/officeDocument/2006/relationships/hyperlink" Target="http://us.misumi-ec.com/us/ItemDetail/10302368920.html" TargetMode="External"/><Relationship Id="rId7" Type="http://schemas.openxmlformats.org/officeDocument/2006/relationships/hyperlink" Target="http://www.openbuildspartstore.com/" TargetMode="External"/><Relationship Id="rId2" Type="http://schemas.openxmlformats.org/officeDocument/2006/relationships/hyperlink" Target="http://www.cncrouterparts.com/dumpstercnc-acme-assembly-p-36.html" TargetMode="External"/><Relationship Id="rId1" Type="http://schemas.openxmlformats.org/officeDocument/2006/relationships/hyperlink" Target="http://www.interinar.com/mbpr-23ra-mounting-bracket.html" TargetMode="External"/><Relationship Id="rId6" Type="http://schemas.openxmlformats.org/officeDocument/2006/relationships/hyperlink" Target="http://www.openbuildspartstore.com/" TargetMode="External"/><Relationship Id="rId5" Type="http://schemas.openxmlformats.org/officeDocument/2006/relationships/hyperlink" Target="http://www.cncrouterparts.com/bearing-block-and-cover-p-29.html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://www.mcmaster.com/" TargetMode="External"/><Relationship Id="rId9" Type="http://schemas.openxmlformats.org/officeDocument/2006/relationships/hyperlink" Target="http://www.cncrouterparts.com/zero-backlash-helical-shaft-coupler-p-51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cmaster.com/" TargetMode="External"/><Relationship Id="rId7" Type="http://schemas.openxmlformats.org/officeDocument/2006/relationships/hyperlink" Target="http://www.cncrouterparts.com/zero-backlash-helical-shaft-coupler-p-51.html" TargetMode="External"/><Relationship Id="rId2" Type="http://schemas.openxmlformats.org/officeDocument/2006/relationships/hyperlink" Target="http://www.cncrouterparts.com/nema-23-motor-mount-p-30.html" TargetMode="External"/><Relationship Id="rId1" Type="http://schemas.openxmlformats.org/officeDocument/2006/relationships/hyperlink" Target="http://www.openbuildspartstore.com/" TargetMode="External"/><Relationship Id="rId6" Type="http://schemas.openxmlformats.org/officeDocument/2006/relationships/hyperlink" Target="http://www.openbuildspartstore.com/" TargetMode="External"/><Relationship Id="rId5" Type="http://schemas.openxmlformats.org/officeDocument/2006/relationships/hyperlink" Target="http://www.cncrouterparts.com/bearing-block-and-cover-p-29.html" TargetMode="External"/><Relationship Id="rId4" Type="http://schemas.openxmlformats.org/officeDocument/2006/relationships/hyperlink" Target="http://www.cncrouterparts.com/dumpstercnc-acme-assembly-p-36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buildyourcnc.com/CNCMachineMechanicalParts.aspx" TargetMode="External"/><Relationship Id="rId2" Type="http://schemas.openxmlformats.org/officeDocument/2006/relationships/hyperlink" Target="http://buildyourcnc.com/CNCMachineMechanicalParts.aspx" TargetMode="External"/><Relationship Id="rId1" Type="http://schemas.openxmlformats.org/officeDocument/2006/relationships/hyperlink" Target="http://www.cncrouterparts.com/nema-23-motor-mount-p-30.html" TargetMode="External"/><Relationship Id="rId5" Type="http://schemas.openxmlformats.org/officeDocument/2006/relationships/hyperlink" Target="http://www.speedymetals.com/pc-2248-8351-14-x-2-12-6061-t6511-aluminum-extruded.aspx" TargetMode="External"/><Relationship Id="rId4" Type="http://schemas.openxmlformats.org/officeDocument/2006/relationships/hyperlink" Target="http://buildyourcnc.com/CNCMachineMechanicalParts.asp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peedymetals.com/pc-2180-8344-34-x-34-x-18-angle-6061-t6-aluminum-extruded.aspx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://www.mcmaster.com/" TargetMode="External"/><Relationship Id="rId1" Type="http://schemas.openxmlformats.org/officeDocument/2006/relationships/hyperlink" Target="http://www.mcmaster.com/" TargetMode="External"/><Relationship Id="rId6" Type="http://schemas.openxmlformats.org/officeDocument/2006/relationships/hyperlink" Target="http://www.speedymetals.com/pc-2514-8345-12-x-12-x-116-angle-6063-t52-aluminum-extruded.aspx" TargetMode="External"/><Relationship Id="rId5" Type="http://schemas.openxmlformats.org/officeDocument/2006/relationships/hyperlink" Target="http://www.openbuildspartstore.com/" TargetMode="External"/><Relationship Id="rId4" Type="http://schemas.openxmlformats.org/officeDocument/2006/relationships/hyperlink" Target="http://www.speedymetals.com/pc-2180-8344-34-x-34-x-18-angle-6061-t6-aluminum-extruded.aspx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utomationtechnologiesinc.com/products-page/stepper-nema23-4-axis-kits/nema-23-stepper-motors-4-axis-kit-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3"/>
  <sheetViews>
    <sheetView topLeftCell="A7" workbookViewId="0">
      <selection activeCell="A7" sqref="A7"/>
    </sheetView>
  </sheetViews>
  <sheetFormatPr defaultRowHeight="15" x14ac:dyDescent="0.25"/>
  <sheetData>
    <row r="3" spans="2:5" ht="21" x14ac:dyDescent="0.35">
      <c r="B3" s="6" t="s">
        <v>65</v>
      </c>
      <c r="C3" s="6"/>
      <c r="D3" s="6"/>
      <c r="E3" s="6">
        <f>Frame!G1 + Gantry!G1 + Zaxis!G1+ YAxis!G1 + XAxis!G1 + MaterialRetainer!G1</f>
        <v>1052.92</v>
      </c>
    </row>
    <row r="11" spans="2:5" x14ac:dyDescent="0.25">
      <c r="B11" t="s">
        <v>366</v>
      </c>
    </row>
    <row r="13" spans="2:5" x14ac:dyDescent="0.25">
      <c r="D13" s="22"/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I159"/>
  <sheetViews>
    <sheetView workbookViewId="0"/>
  </sheetViews>
  <sheetFormatPr defaultRowHeight="15" x14ac:dyDescent="0.25"/>
  <cols>
    <col min="2" max="2" width="16.140625" customWidth="1"/>
  </cols>
  <sheetData>
    <row r="3" spans="1:9" x14ac:dyDescent="0.25">
      <c r="A3" s="10" t="s">
        <v>21</v>
      </c>
      <c r="B3" s="10"/>
      <c r="C3" s="11" t="s">
        <v>66</v>
      </c>
      <c r="D3" s="11" t="s">
        <v>39</v>
      </c>
      <c r="E3" s="11">
        <v>2</v>
      </c>
      <c r="F3" s="10" t="s">
        <v>79</v>
      </c>
      <c r="G3" s="10"/>
      <c r="I3" s="7" t="s">
        <v>67</v>
      </c>
    </row>
    <row r="4" spans="1:9" x14ac:dyDescent="0.25">
      <c r="A4" s="10" t="s">
        <v>21</v>
      </c>
      <c r="B4" s="10"/>
      <c r="C4" s="11" t="s">
        <v>88</v>
      </c>
      <c r="D4" s="11" t="s">
        <v>39</v>
      </c>
      <c r="E4" s="11">
        <v>2</v>
      </c>
      <c r="F4" s="10" t="s">
        <v>106</v>
      </c>
      <c r="G4" s="10"/>
    </row>
    <row r="5" spans="1:9" x14ac:dyDescent="0.25">
      <c r="A5" s="10" t="s">
        <v>22</v>
      </c>
      <c r="B5" s="10"/>
      <c r="C5" s="11" t="s">
        <v>90</v>
      </c>
      <c r="D5" s="11" t="s">
        <v>39</v>
      </c>
      <c r="E5" s="11">
        <v>2</v>
      </c>
      <c r="F5" s="10" t="s">
        <v>105</v>
      </c>
      <c r="G5" s="10"/>
    </row>
    <row r="6" spans="1:9" x14ac:dyDescent="0.25">
      <c r="A6" s="10"/>
      <c r="B6" s="10"/>
      <c r="C6" s="10"/>
      <c r="D6" s="10"/>
      <c r="E6" s="10"/>
      <c r="F6" s="10"/>
      <c r="G6" s="10"/>
    </row>
    <row r="7" spans="1:9" x14ac:dyDescent="0.25">
      <c r="A7" s="10" t="s">
        <v>109</v>
      </c>
      <c r="B7" s="10"/>
      <c r="C7" s="11" t="s">
        <v>68</v>
      </c>
      <c r="D7" s="11" t="s">
        <v>39</v>
      </c>
      <c r="E7" s="11">
        <v>3</v>
      </c>
      <c r="F7" s="10" t="s">
        <v>70</v>
      </c>
      <c r="G7" s="10"/>
    </row>
    <row r="8" spans="1:9" x14ac:dyDescent="0.25">
      <c r="A8" s="10" t="s">
        <v>101</v>
      </c>
      <c r="B8" s="10"/>
      <c r="C8" s="11" t="s">
        <v>102</v>
      </c>
      <c r="D8" s="13" t="s">
        <v>107</v>
      </c>
      <c r="E8" s="11">
        <v>1</v>
      </c>
      <c r="F8" s="10" t="s">
        <v>104</v>
      </c>
      <c r="G8" s="10"/>
    </row>
    <row r="9" spans="1:9" x14ac:dyDescent="0.25">
      <c r="A9" s="10" t="s">
        <v>36</v>
      </c>
      <c r="B9" s="10"/>
      <c r="C9" s="11" t="s">
        <v>91</v>
      </c>
      <c r="D9" s="13" t="s">
        <v>108</v>
      </c>
      <c r="E9" s="11">
        <v>2</v>
      </c>
      <c r="F9" s="10" t="s">
        <v>103</v>
      </c>
      <c r="G9" s="10"/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2" spans="1:1" x14ac:dyDescent="0.25">
      <c r="A22" t="s">
        <v>162</v>
      </c>
    </row>
    <row r="23" spans="1:1" x14ac:dyDescent="0.25">
      <c r="A23" t="s">
        <v>163</v>
      </c>
    </row>
    <row r="24" spans="1:1" x14ac:dyDescent="0.25">
      <c r="A24" t="s">
        <v>164</v>
      </c>
    </row>
    <row r="25" spans="1:1" x14ac:dyDescent="0.25">
      <c r="A25" t="s">
        <v>165</v>
      </c>
    </row>
    <row r="28" spans="1:1" x14ac:dyDescent="0.25">
      <c r="A28" t="s">
        <v>166</v>
      </c>
    </row>
    <row r="29" spans="1:1" x14ac:dyDescent="0.25">
      <c r="A29" t="s">
        <v>167</v>
      </c>
    </row>
    <row r="30" spans="1:1" x14ac:dyDescent="0.25">
      <c r="A30" t="s">
        <v>168</v>
      </c>
    </row>
    <row r="31" spans="1:1" x14ac:dyDescent="0.25">
      <c r="A31" t="s">
        <v>169</v>
      </c>
    </row>
    <row r="32" spans="1:1" x14ac:dyDescent="0.25">
      <c r="A32" t="s">
        <v>170</v>
      </c>
    </row>
    <row r="33" spans="1:1" x14ac:dyDescent="0.25">
      <c r="A33" t="s">
        <v>171</v>
      </c>
    </row>
    <row r="34" spans="1:1" x14ac:dyDescent="0.25">
      <c r="A34" t="s">
        <v>172</v>
      </c>
    </row>
    <row r="35" spans="1:1" x14ac:dyDescent="0.25">
      <c r="A35" t="s">
        <v>173</v>
      </c>
    </row>
    <row r="36" spans="1:1" x14ac:dyDescent="0.25">
      <c r="A36" t="s">
        <v>174</v>
      </c>
    </row>
    <row r="37" spans="1:1" x14ac:dyDescent="0.25">
      <c r="A37" t="s">
        <v>175</v>
      </c>
    </row>
    <row r="38" spans="1:1" x14ac:dyDescent="0.25">
      <c r="A38" t="s">
        <v>176</v>
      </c>
    </row>
    <row r="39" spans="1:1" x14ac:dyDescent="0.25">
      <c r="A39" t="s">
        <v>167</v>
      </c>
    </row>
    <row r="40" spans="1:1" x14ac:dyDescent="0.25">
      <c r="A40">
        <v>1</v>
      </c>
    </row>
    <row r="42" spans="1:1" x14ac:dyDescent="0.25">
      <c r="A42" t="s">
        <v>117</v>
      </c>
    </row>
    <row r="43" spans="1:1" x14ac:dyDescent="0.25">
      <c r="A43" t="s">
        <v>116</v>
      </c>
    </row>
    <row r="44" spans="1:1" x14ac:dyDescent="0.25">
      <c r="A44">
        <v>4</v>
      </c>
    </row>
    <row r="45" spans="1:1" x14ac:dyDescent="0.25">
      <c r="A45">
        <v>0.75</v>
      </c>
    </row>
    <row r="46" spans="1:1" x14ac:dyDescent="0.25">
      <c r="A46">
        <v>3</v>
      </c>
    </row>
    <row r="48" spans="1:1" x14ac:dyDescent="0.25">
      <c r="A48" s="23">
        <v>41283</v>
      </c>
    </row>
    <row r="49" spans="1:1" x14ac:dyDescent="0.25">
      <c r="A49" t="s">
        <v>177</v>
      </c>
    </row>
    <row r="50" spans="1:1" x14ac:dyDescent="0.25">
      <c r="A50">
        <v>2</v>
      </c>
    </row>
    <row r="52" spans="1:1" x14ac:dyDescent="0.25">
      <c r="A52" t="s">
        <v>79</v>
      </c>
    </row>
    <row r="53" spans="1:1" x14ac:dyDescent="0.25">
      <c r="A53" t="s">
        <v>178</v>
      </c>
    </row>
    <row r="54" spans="1:1" x14ac:dyDescent="0.25">
      <c r="A54">
        <v>2</v>
      </c>
    </row>
    <row r="55" spans="1:1" x14ac:dyDescent="0.25">
      <c r="A55">
        <v>25.8</v>
      </c>
    </row>
    <row r="56" spans="1:1" x14ac:dyDescent="0.25">
      <c r="A56">
        <v>51.6</v>
      </c>
    </row>
    <row r="58" spans="1:1" x14ac:dyDescent="0.25">
      <c r="A58" s="23">
        <v>41283</v>
      </c>
    </row>
    <row r="59" spans="1:1" x14ac:dyDescent="0.25">
      <c r="A59" t="s">
        <v>177</v>
      </c>
    </row>
    <row r="60" spans="1:1" x14ac:dyDescent="0.25">
      <c r="A60">
        <v>3</v>
      </c>
    </row>
    <row r="62" spans="1:1" x14ac:dyDescent="0.25">
      <c r="A62" t="s">
        <v>106</v>
      </c>
    </row>
    <row r="63" spans="1:1" x14ac:dyDescent="0.25">
      <c r="A63" t="s">
        <v>178</v>
      </c>
    </row>
    <row r="64" spans="1:1" x14ac:dyDescent="0.25">
      <c r="A64">
        <v>2</v>
      </c>
    </row>
    <row r="65" spans="1:1" x14ac:dyDescent="0.25">
      <c r="A65">
        <v>9.61</v>
      </c>
    </row>
    <row r="66" spans="1:1" x14ac:dyDescent="0.25">
      <c r="A66">
        <v>19.22</v>
      </c>
    </row>
    <row r="68" spans="1:1" x14ac:dyDescent="0.25">
      <c r="A68" s="23">
        <v>41283</v>
      </c>
    </row>
    <row r="69" spans="1:1" x14ac:dyDescent="0.25">
      <c r="A69" t="s">
        <v>177</v>
      </c>
    </row>
    <row r="70" spans="1:1" x14ac:dyDescent="0.25">
      <c r="A70">
        <v>4</v>
      </c>
    </row>
    <row r="72" spans="1:1" x14ac:dyDescent="0.25">
      <c r="A72" t="s">
        <v>105</v>
      </c>
    </row>
    <row r="73" spans="1:1" x14ac:dyDescent="0.25">
      <c r="A73" t="s">
        <v>178</v>
      </c>
    </row>
    <row r="74" spans="1:1" x14ac:dyDescent="0.25">
      <c r="A74">
        <v>2</v>
      </c>
    </row>
    <row r="75" spans="1:1" x14ac:dyDescent="0.25">
      <c r="A75">
        <v>17.68</v>
      </c>
    </row>
    <row r="76" spans="1:1" x14ac:dyDescent="0.25">
      <c r="A76">
        <v>35.36</v>
      </c>
    </row>
    <row r="78" spans="1:1" x14ac:dyDescent="0.25">
      <c r="A78" s="23">
        <v>41283</v>
      </c>
    </row>
    <row r="79" spans="1:1" x14ac:dyDescent="0.25">
      <c r="A79" t="s">
        <v>177</v>
      </c>
    </row>
    <row r="80" spans="1:1" x14ac:dyDescent="0.25">
      <c r="A80">
        <v>5</v>
      </c>
    </row>
    <row r="82" spans="1:1" x14ac:dyDescent="0.25">
      <c r="A82" t="s">
        <v>70</v>
      </c>
    </row>
    <row r="83" spans="1:1" x14ac:dyDescent="0.25">
      <c r="A83" t="s">
        <v>178</v>
      </c>
    </row>
    <row r="84" spans="1:1" x14ac:dyDescent="0.25">
      <c r="A84">
        <v>3</v>
      </c>
    </row>
    <row r="85" spans="1:1" x14ac:dyDescent="0.25">
      <c r="A85">
        <v>5.16</v>
      </c>
    </row>
    <row r="86" spans="1:1" x14ac:dyDescent="0.25">
      <c r="A86">
        <v>15.48</v>
      </c>
    </row>
    <row r="88" spans="1:1" x14ac:dyDescent="0.25">
      <c r="A88" s="23">
        <v>41283</v>
      </c>
    </row>
    <row r="89" spans="1:1" x14ac:dyDescent="0.25">
      <c r="A89" t="s">
        <v>177</v>
      </c>
    </row>
    <row r="90" spans="1:1" x14ac:dyDescent="0.25">
      <c r="A90">
        <v>6</v>
      </c>
    </row>
    <row r="92" spans="1:1" x14ac:dyDescent="0.25">
      <c r="A92" t="s">
        <v>104</v>
      </c>
    </row>
    <row r="93" spans="1:1" x14ac:dyDescent="0.25">
      <c r="A93" t="s">
        <v>178</v>
      </c>
    </row>
    <row r="94" spans="1:1" x14ac:dyDescent="0.25">
      <c r="A94">
        <v>1</v>
      </c>
    </row>
    <row r="95" spans="1:1" x14ac:dyDescent="0.25">
      <c r="A95">
        <v>10.61</v>
      </c>
    </row>
    <row r="96" spans="1:1" x14ac:dyDescent="0.25">
      <c r="A96">
        <v>10.61</v>
      </c>
    </row>
    <row r="98" spans="1:1" x14ac:dyDescent="0.25">
      <c r="A98" s="23">
        <v>41283</v>
      </c>
    </row>
    <row r="99" spans="1:1" x14ac:dyDescent="0.25">
      <c r="A99" t="s">
        <v>177</v>
      </c>
    </row>
    <row r="100" spans="1:1" x14ac:dyDescent="0.25">
      <c r="A100">
        <v>7</v>
      </c>
    </row>
    <row r="102" spans="1:1" x14ac:dyDescent="0.25">
      <c r="A102" t="s">
        <v>103</v>
      </c>
    </row>
    <row r="103" spans="1:1" x14ac:dyDescent="0.25">
      <c r="A103" t="s">
        <v>178</v>
      </c>
    </row>
    <row r="104" spans="1:1" x14ac:dyDescent="0.25">
      <c r="A104">
        <v>2</v>
      </c>
    </row>
    <row r="105" spans="1:1" x14ac:dyDescent="0.25">
      <c r="A105">
        <v>15.56</v>
      </c>
    </row>
    <row r="106" spans="1:1" x14ac:dyDescent="0.25">
      <c r="A106">
        <v>31.12</v>
      </c>
    </row>
    <row r="108" spans="1:1" x14ac:dyDescent="0.25">
      <c r="A108" s="23">
        <v>41283</v>
      </c>
    </row>
    <row r="109" spans="1:1" x14ac:dyDescent="0.25">
      <c r="A109" t="s">
        <v>177</v>
      </c>
    </row>
    <row r="111" spans="1:1" x14ac:dyDescent="0.25">
      <c r="A111" t="s">
        <v>179</v>
      </c>
    </row>
    <row r="113" spans="1:1" x14ac:dyDescent="0.25">
      <c r="A113" t="s">
        <v>180</v>
      </c>
    </row>
    <row r="115" spans="1:1" x14ac:dyDescent="0.25">
      <c r="A115" t="s">
        <v>181</v>
      </c>
    </row>
    <row r="116" spans="1:1" x14ac:dyDescent="0.25">
      <c r="A116" t="s">
        <v>182</v>
      </c>
    </row>
    <row r="119" spans="1:1" x14ac:dyDescent="0.25">
      <c r="A119" t="s">
        <v>183</v>
      </c>
    </row>
    <row r="121" spans="1:1" x14ac:dyDescent="0.25">
      <c r="A121" t="s">
        <v>184</v>
      </c>
    </row>
    <row r="124" spans="1:1" x14ac:dyDescent="0.25">
      <c r="A124" t="s">
        <v>185</v>
      </c>
    </row>
    <row r="125" spans="1:1" x14ac:dyDescent="0.25">
      <c r="A125" t="s">
        <v>186</v>
      </c>
    </row>
    <row r="127" spans="1:1" x14ac:dyDescent="0.25">
      <c r="A127" t="s">
        <v>187</v>
      </c>
    </row>
    <row r="129" spans="1:1" x14ac:dyDescent="0.25">
      <c r="A129" t="s">
        <v>188</v>
      </c>
    </row>
    <row r="130" spans="1:1" x14ac:dyDescent="0.25">
      <c r="A130" t="s">
        <v>189</v>
      </c>
    </row>
    <row r="131" spans="1:1" x14ac:dyDescent="0.25">
      <c r="A131" t="s">
        <v>190</v>
      </c>
    </row>
    <row r="132" spans="1:1" x14ac:dyDescent="0.25">
      <c r="A132" t="s">
        <v>191</v>
      </c>
    </row>
    <row r="133" spans="1:1" x14ac:dyDescent="0.25">
      <c r="A133" t="s">
        <v>192</v>
      </c>
    </row>
    <row r="134" spans="1:1" x14ac:dyDescent="0.25">
      <c r="A134" t="s">
        <v>193</v>
      </c>
    </row>
    <row r="135" spans="1:1" x14ac:dyDescent="0.25">
      <c r="A135" t="s">
        <v>194</v>
      </c>
    </row>
    <row r="136" spans="1:1" x14ac:dyDescent="0.25">
      <c r="A136" t="s">
        <v>189</v>
      </c>
    </row>
    <row r="138" spans="1:1" x14ac:dyDescent="0.25">
      <c r="A138" t="s">
        <v>302</v>
      </c>
    </row>
    <row r="139" spans="1:1" x14ac:dyDescent="0.25">
      <c r="A139">
        <v>1</v>
      </c>
    </row>
    <row r="140" spans="1:1" x14ac:dyDescent="0.25">
      <c r="A140" t="s">
        <v>303</v>
      </c>
    </row>
    <row r="141" spans="1:1" x14ac:dyDescent="0.25">
      <c r="A141" t="s">
        <v>304</v>
      </c>
    </row>
    <row r="142" spans="1:1" x14ac:dyDescent="0.25">
      <c r="A142" t="s">
        <v>305</v>
      </c>
    </row>
    <row r="143" spans="1:1" x14ac:dyDescent="0.25">
      <c r="A143" t="s">
        <v>306</v>
      </c>
    </row>
    <row r="144" spans="1:1" x14ac:dyDescent="0.25">
      <c r="A144" t="s">
        <v>307</v>
      </c>
    </row>
    <row r="145" spans="1:1" x14ac:dyDescent="0.25">
      <c r="A145" t="s">
        <v>308</v>
      </c>
    </row>
    <row r="146" spans="1:1" x14ac:dyDescent="0.25">
      <c r="A146" t="s">
        <v>309</v>
      </c>
    </row>
    <row r="147" spans="1:1" x14ac:dyDescent="0.25">
      <c r="A147" t="s">
        <v>310</v>
      </c>
    </row>
    <row r="148" spans="1:1" x14ac:dyDescent="0.25">
      <c r="A148" t="s">
        <v>311</v>
      </c>
    </row>
    <row r="149" spans="1:1" x14ac:dyDescent="0.25">
      <c r="A149" t="s">
        <v>312</v>
      </c>
    </row>
    <row r="150" spans="1:1" x14ac:dyDescent="0.25">
      <c r="A150" t="s">
        <v>313</v>
      </c>
    </row>
    <row r="151" spans="1:1" x14ac:dyDescent="0.25">
      <c r="A151" t="s">
        <v>314</v>
      </c>
    </row>
    <row r="152" spans="1:1" x14ac:dyDescent="0.25">
      <c r="A152" t="s">
        <v>315</v>
      </c>
    </row>
    <row r="153" spans="1:1" x14ac:dyDescent="0.25">
      <c r="A153" t="s">
        <v>243</v>
      </c>
    </row>
    <row r="154" spans="1:1" x14ac:dyDescent="0.25">
      <c r="A154" t="s">
        <v>260</v>
      </c>
    </row>
    <row r="155" spans="1:1" x14ac:dyDescent="0.25">
      <c r="A155" t="s">
        <v>316</v>
      </c>
    </row>
    <row r="156" spans="1:1" x14ac:dyDescent="0.25">
      <c r="A156">
        <v>14.93</v>
      </c>
    </row>
    <row r="157" spans="1:1" x14ac:dyDescent="0.25">
      <c r="A157">
        <v>0</v>
      </c>
    </row>
    <row r="158" spans="1:1" x14ac:dyDescent="0.25">
      <c r="A158">
        <v>0</v>
      </c>
    </row>
    <row r="159" spans="1:1" x14ac:dyDescent="0.25">
      <c r="A159">
        <v>181.32</v>
      </c>
    </row>
  </sheetData>
  <hyperlinks>
    <hyperlink ref="I3" r:id="rId1"/>
  </hyperlinks>
  <pageMargins left="0.7" right="0.7" top="0.75" bottom="0.75" header="0.3" footer="0.3"/>
  <pageSetup orientation="portrait" verticalDpi="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N31"/>
  <sheetViews>
    <sheetView workbookViewId="0"/>
  </sheetViews>
  <sheetFormatPr defaultRowHeight="15" x14ac:dyDescent="0.25"/>
  <sheetData>
    <row r="3" spans="1:14" x14ac:dyDescent="0.25">
      <c r="N3" s="7" t="s">
        <v>67</v>
      </c>
    </row>
    <row r="4" spans="1:14" x14ac:dyDescent="0.25">
      <c r="A4" s="10" t="s">
        <v>113</v>
      </c>
      <c r="B4" s="10"/>
      <c r="C4" s="11" t="s">
        <v>112</v>
      </c>
      <c r="D4" s="11" t="s">
        <v>39</v>
      </c>
      <c r="E4" s="11">
        <v>10</v>
      </c>
      <c r="F4" s="10" t="s">
        <v>114</v>
      </c>
      <c r="G4" s="10"/>
    </row>
    <row r="5" spans="1:14" x14ac:dyDescent="0.25">
      <c r="A5" s="51" t="s">
        <v>115</v>
      </c>
      <c r="B5" s="51"/>
      <c r="C5" s="13">
        <v>1402</v>
      </c>
      <c r="D5" s="13" t="s">
        <v>39</v>
      </c>
      <c r="E5" s="13">
        <v>8</v>
      </c>
      <c r="F5" s="51" t="s">
        <v>283</v>
      </c>
      <c r="G5" s="51"/>
      <c r="H5" s="35"/>
    </row>
    <row r="6" spans="1:14" x14ac:dyDescent="0.25">
      <c r="A6" s="10" t="s">
        <v>116</v>
      </c>
      <c r="B6" s="10"/>
      <c r="C6" s="11"/>
      <c r="D6" s="11"/>
      <c r="E6" s="11">
        <v>16</v>
      </c>
      <c r="F6" s="10" t="s">
        <v>117</v>
      </c>
      <c r="G6" s="10"/>
      <c r="H6" s="36"/>
    </row>
    <row r="7" spans="1:14" x14ac:dyDescent="0.25">
      <c r="H7" s="36"/>
    </row>
    <row r="11" spans="1:14" x14ac:dyDescent="0.25">
      <c r="J11" t="s">
        <v>354</v>
      </c>
      <c r="N11" s="62" t="s">
        <v>353</v>
      </c>
    </row>
    <row r="14" spans="1:14" x14ac:dyDescent="0.25">
      <c r="N14" t="s">
        <v>355</v>
      </c>
    </row>
    <row r="15" spans="1:14" x14ac:dyDescent="0.25">
      <c r="N15" t="s">
        <v>356</v>
      </c>
    </row>
    <row r="16" spans="1:14" x14ac:dyDescent="0.25">
      <c r="N16" t="s">
        <v>357</v>
      </c>
    </row>
    <row r="17" spans="14:14" x14ac:dyDescent="0.25">
      <c r="N17">
        <v>1</v>
      </c>
    </row>
    <row r="18" spans="14:14" x14ac:dyDescent="0.25">
      <c r="N18" t="s">
        <v>358</v>
      </c>
    </row>
    <row r="19" spans="14:14" x14ac:dyDescent="0.25">
      <c r="N19">
        <v>1</v>
      </c>
    </row>
    <row r="20" spans="14:14" x14ac:dyDescent="0.25">
      <c r="N20" t="s">
        <v>359</v>
      </c>
    </row>
    <row r="21" spans="14:14" x14ac:dyDescent="0.25">
      <c r="N21" t="s">
        <v>355</v>
      </c>
    </row>
    <row r="22" spans="14:14" x14ac:dyDescent="0.25">
      <c r="N22" t="s">
        <v>356</v>
      </c>
    </row>
    <row r="23" spans="14:14" x14ac:dyDescent="0.25">
      <c r="N23" t="s">
        <v>360</v>
      </c>
    </row>
    <row r="24" spans="14:14" x14ac:dyDescent="0.25">
      <c r="N24">
        <v>1</v>
      </c>
    </row>
    <row r="25" spans="14:14" x14ac:dyDescent="0.25">
      <c r="N25" t="s">
        <v>358</v>
      </c>
    </row>
    <row r="26" spans="14:14" x14ac:dyDescent="0.25">
      <c r="N26">
        <v>1</v>
      </c>
    </row>
    <row r="27" spans="14:14" x14ac:dyDescent="0.25">
      <c r="N27" t="s">
        <v>361</v>
      </c>
    </row>
    <row r="28" spans="14:14" x14ac:dyDescent="0.25">
      <c r="N28" t="s">
        <v>362</v>
      </c>
    </row>
    <row r="29" spans="14:14" x14ac:dyDescent="0.25">
      <c r="N29" t="s">
        <v>363</v>
      </c>
    </row>
    <row r="30" spans="14:14" x14ac:dyDescent="0.25">
      <c r="N30" t="s">
        <v>364</v>
      </c>
    </row>
    <row r="31" spans="14:14" x14ac:dyDescent="0.25">
      <c r="N31" t="s">
        <v>365</v>
      </c>
    </row>
  </sheetData>
  <hyperlinks>
    <hyperlink ref="N3" r:id="rId1"/>
    <hyperlink ref="N11" r:id="rId2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G35"/>
  <sheetViews>
    <sheetView workbookViewId="0"/>
  </sheetViews>
  <sheetFormatPr defaultRowHeight="15" x14ac:dyDescent="0.25"/>
  <sheetData>
    <row r="3" spans="1:7" x14ac:dyDescent="0.25">
      <c r="C3" s="3"/>
      <c r="D3" s="3"/>
      <c r="E3" s="3"/>
    </row>
    <row r="4" spans="1:7" x14ac:dyDescent="0.25">
      <c r="C4" s="3"/>
      <c r="D4" s="3"/>
      <c r="E4" s="3"/>
    </row>
    <row r="5" spans="1:7" x14ac:dyDescent="0.25">
      <c r="C5" s="8"/>
      <c r="D5" s="3"/>
      <c r="E5" s="3"/>
    </row>
    <row r="6" spans="1:7" x14ac:dyDescent="0.25">
      <c r="C6" s="3"/>
      <c r="D6" s="3"/>
      <c r="E6" s="3"/>
    </row>
    <row r="8" spans="1:7" x14ac:dyDescent="0.25">
      <c r="C8" s="3"/>
      <c r="D8" s="3"/>
      <c r="E8" s="3"/>
      <c r="G8" s="7"/>
    </row>
    <row r="9" spans="1:7" x14ac:dyDescent="0.25">
      <c r="A9" s="10" t="s">
        <v>13</v>
      </c>
      <c r="B9" s="10"/>
      <c r="C9" s="11"/>
      <c r="D9" s="11" t="s">
        <v>48</v>
      </c>
      <c r="E9" s="11">
        <v>2</v>
      </c>
      <c r="G9" s="7" t="s">
        <v>49</v>
      </c>
    </row>
    <row r="10" spans="1:7" x14ac:dyDescent="0.25">
      <c r="C10" s="3"/>
      <c r="D10" s="3"/>
      <c r="E10" s="3"/>
      <c r="G10" s="4"/>
    </row>
    <row r="11" spans="1:7" x14ac:dyDescent="0.25">
      <c r="A11" s="10" t="s">
        <v>14</v>
      </c>
      <c r="B11" s="10"/>
      <c r="C11" s="11"/>
      <c r="D11" s="11"/>
      <c r="E11" s="11">
        <v>2</v>
      </c>
      <c r="G11" s="7" t="s">
        <v>51</v>
      </c>
    </row>
    <row r="12" spans="1:7" x14ac:dyDescent="0.25">
      <c r="A12" s="10" t="s">
        <v>97</v>
      </c>
      <c r="B12" s="10"/>
      <c r="C12" s="11"/>
      <c r="D12" s="11" t="s">
        <v>98</v>
      </c>
      <c r="E12" s="11">
        <v>2</v>
      </c>
      <c r="G12" s="7" t="s">
        <v>99</v>
      </c>
    </row>
    <row r="14" spans="1:7" x14ac:dyDescent="0.25">
      <c r="A14" s="10" t="s">
        <v>10</v>
      </c>
      <c r="B14" s="10"/>
      <c r="C14" s="11"/>
      <c r="D14" s="11" t="s">
        <v>8</v>
      </c>
      <c r="E14" s="11">
        <v>4</v>
      </c>
      <c r="G14" s="7" t="s">
        <v>45</v>
      </c>
    </row>
    <row r="19" spans="1:2" x14ac:dyDescent="0.25">
      <c r="A19" t="s">
        <v>195</v>
      </c>
    </row>
    <row r="20" spans="1:2" x14ac:dyDescent="0.25">
      <c r="A20" t="s">
        <v>196</v>
      </c>
    </row>
    <row r="21" spans="1:2" x14ac:dyDescent="0.25">
      <c r="A21" t="s">
        <v>197</v>
      </c>
    </row>
    <row r="22" spans="1:2" x14ac:dyDescent="0.25">
      <c r="A22" t="s">
        <v>198</v>
      </c>
    </row>
    <row r="24" spans="1:2" x14ac:dyDescent="0.25">
      <c r="A24" t="s">
        <v>199</v>
      </c>
    </row>
    <row r="25" spans="1:2" x14ac:dyDescent="0.25">
      <c r="A25" t="s">
        <v>195</v>
      </c>
    </row>
    <row r="26" spans="1:2" x14ac:dyDescent="0.25">
      <c r="A26" t="s">
        <v>200</v>
      </c>
    </row>
    <row r="27" spans="1:2" x14ac:dyDescent="0.25">
      <c r="B27" t="s">
        <v>201</v>
      </c>
    </row>
    <row r="28" spans="1:2" x14ac:dyDescent="0.25">
      <c r="A28" t="s">
        <v>202</v>
      </c>
    </row>
    <row r="29" spans="1:2" x14ac:dyDescent="0.25">
      <c r="A29" t="s">
        <v>203</v>
      </c>
    </row>
    <row r="30" spans="1:2" x14ac:dyDescent="0.25">
      <c r="B30" t="s">
        <v>204</v>
      </c>
    </row>
    <row r="31" spans="1:2" x14ac:dyDescent="0.25">
      <c r="A31" t="s">
        <v>205</v>
      </c>
    </row>
    <row r="32" spans="1:2" x14ac:dyDescent="0.25">
      <c r="A32" t="s">
        <v>195</v>
      </c>
    </row>
    <row r="33" spans="1:1" x14ac:dyDescent="0.25">
      <c r="A33" t="s">
        <v>206</v>
      </c>
    </row>
    <row r="34" spans="1:1" x14ac:dyDescent="0.25">
      <c r="A34" t="s">
        <v>207</v>
      </c>
    </row>
    <row r="35" spans="1:1" x14ac:dyDescent="0.25">
      <c r="A35" t="s">
        <v>208</v>
      </c>
    </row>
  </sheetData>
  <hyperlinks>
    <hyperlink ref="G14" r:id="rId1"/>
    <hyperlink ref="G9" r:id="rId2"/>
    <hyperlink ref="G11" r:id="rId3"/>
    <hyperlink ref="G12" r:id="rId4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H47"/>
  <sheetViews>
    <sheetView workbookViewId="0"/>
  </sheetViews>
  <sheetFormatPr defaultRowHeight="15" x14ac:dyDescent="0.25"/>
  <cols>
    <col min="2" max="2" width="14.140625" customWidth="1"/>
  </cols>
  <sheetData>
    <row r="4" spans="1:8" x14ac:dyDescent="0.25">
      <c r="A4" s="10" t="s">
        <v>11</v>
      </c>
      <c r="B4" s="10"/>
      <c r="C4" s="11" t="s">
        <v>50</v>
      </c>
      <c r="D4" s="11" t="s">
        <v>48</v>
      </c>
      <c r="E4" s="11">
        <v>1</v>
      </c>
      <c r="H4" s="7" t="s">
        <v>46</v>
      </c>
    </row>
    <row r="5" spans="1:8" x14ac:dyDescent="0.25">
      <c r="A5" s="10"/>
      <c r="B5" s="10"/>
      <c r="C5" s="10"/>
      <c r="D5" s="10"/>
      <c r="E5" s="10"/>
    </row>
    <row r="6" spans="1:8" x14ac:dyDescent="0.25">
      <c r="A6" s="10" t="s">
        <v>61</v>
      </c>
      <c r="B6" s="10"/>
      <c r="C6" s="11" t="s">
        <v>26</v>
      </c>
      <c r="D6" s="11" t="s">
        <v>59</v>
      </c>
      <c r="E6" s="11">
        <v>7</v>
      </c>
      <c r="H6" s="7" t="s">
        <v>58</v>
      </c>
    </row>
    <row r="11" spans="1:8" x14ac:dyDescent="0.25">
      <c r="A11" t="s">
        <v>41</v>
      </c>
    </row>
    <row r="12" spans="1:8" x14ac:dyDescent="0.25">
      <c r="A12" t="s">
        <v>211</v>
      </c>
    </row>
    <row r="13" spans="1:8" x14ac:dyDescent="0.25">
      <c r="A13" t="s">
        <v>212</v>
      </c>
    </row>
    <row r="14" spans="1:8" x14ac:dyDescent="0.25">
      <c r="A14" t="s">
        <v>221</v>
      </c>
    </row>
    <row r="15" spans="1:8" x14ac:dyDescent="0.25">
      <c r="A15" t="s">
        <v>222</v>
      </c>
    </row>
    <row r="16" spans="1:8" x14ac:dyDescent="0.25">
      <c r="A16" t="s">
        <v>41</v>
      </c>
    </row>
    <row r="17" spans="1:1" x14ac:dyDescent="0.25">
      <c r="A17" t="s">
        <v>213</v>
      </c>
    </row>
    <row r="18" spans="1:1" x14ac:dyDescent="0.25">
      <c r="A18" t="s">
        <v>214</v>
      </c>
    </row>
    <row r="19" spans="1:1" x14ac:dyDescent="0.25">
      <c r="A19" t="s">
        <v>215</v>
      </c>
    </row>
    <row r="20" spans="1:1" x14ac:dyDescent="0.25">
      <c r="A20" t="s">
        <v>216</v>
      </c>
    </row>
    <row r="22" spans="1:1" x14ac:dyDescent="0.25">
      <c r="A22" t="s">
        <v>41</v>
      </c>
    </row>
    <row r="23" spans="1:1" x14ac:dyDescent="0.25">
      <c r="A23" t="s">
        <v>223</v>
      </c>
    </row>
    <row r="24" spans="1:1" x14ac:dyDescent="0.25">
      <c r="A24" s="23">
        <v>41275</v>
      </c>
    </row>
    <row r="25" spans="1:1" x14ac:dyDescent="0.25">
      <c r="A25" t="s">
        <v>217</v>
      </c>
    </row>
    <row r="26" spans="1:1" x14ac:dyDescent="0.25">
      <c r="A26" t="s">
        <v>224</v>
      </c>
    </row>
    <row r="27" spans="1:1" x14ac:dyDescent="0.25">
      <c r="A27">
        <v>5498238</v>
      </c>
    </row>
    <row r="28" spans="1:1" x14ac:dyDescent="0.25">
      <c r="A28" t="s">
        <v>41</v>
      </c>
    </row>
    <row r="29" spans="1:1" x14ac:dyDescent="0.25">
      <c r="A29" t="s">
        <v>41</v>
      </c>
    </row>
    <row r="30" spans="1:1" x14ac:dyDescent="0.25">
      <c r="A30" t="s">
        <v>225</v>
      </c>
    </row>
    <row r="31" spans="1:1" x14ac:dyDescent="0.25">
      <c r="A31" t="s">
        <v>226</v>
      </c>
    </row>
    <row r="32" spans="1:1" x14ac:dyDescent="0.25">
      <c r="A32" t="s">
        <v>227</v>
      </c>
    </row>
    <row r="33" spans="1:1" x14ac:dyDescent="0.25">
      <c r="A33">
        <v>66.5</v>
      </c>
    </row>
    <row r="34" spans="1:1" x14ac:dyDescent="0.25">
      <c r="A34" t="s">
        <v>228</v>
      </c>
    </row>
    <row r="35" spans="1:1" x14ac:dyDescent="0.25">
      <c r="A35" t="s">
        <v>229</v>
      </c>
    </row>
    <row r="36" spans="1:1" x14ac:dyDescent="0.25">
      <c r="A36" t="s">
        <v>227</v>
      </c>
    </row>
    <row r="37" spans="1:1" x14ac:dyDescent="0.25">
      <c r="A37">
        <v>11.55</v>
      </c>
    </row>
    <row r="38" spans="1:1" x14ac:dyDescent="0.25">
      <c r="A38" t="s">
        <v>230</v>
      </c>
    </row>
    <row r="39" spans="1:1" x14ac:dyDescent="0.25">
      <c r="A39" t="s">
        <v>41</v>
      </c>
    </row>
    <row r="40" spans="1:1" x14ac:dyDescent="0.25">
      <c r="A40" t="s">
        <v>219</v>
      </c>
    </row>
    <row r="41" spans="1:1" x14ac:dyDescent="0.25">
      <c r="A41" t="s">
        <v>220</v>
      </c>
    </row>
    <row r="44" spans="1:1" x14ac:dyDescent="0.25">
      <c r="A44" t="s">
        <v>231</v>
      </c>
    </row>
    <row r="45" spans="1:1" x14ac:dyDescent="0.25">
      <c r="A45" t="s">
        <v>232</v>
      </c>
    </row>
    <row r="46" spans="1:1" x14ac:dyDescent="0.25">
      <c r="A46" t="s">
        <v>41</v>
      </c>
    </row>
    <row r="47" spans="1:1" x14ac:dyDescent="0.25">
      <c r="A47" t="s">
        <v>41</v>
      </c>
    </row>
  </sheetData>
  <hyperlinks>
    <hyperlink ref="H4" r:id="rId1" location="catalog/118/1109/=krn44s"/>
    <hyperlink ref="H6" r:id="rId2" location="catalog/118/3012/=krnp7f"/>
  </hyperlinks>
  <pageMargins left="0.7" right="0.7" top="0.75" bottom="0.75" header="0.3" footer="0.3"/>
  <pageSetup orientation="portrait" verticalDpi="0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8:H80"/>
  <sheetViews>
    <sheetView workbookViewId="0"/>
  </sheetViews>
  <sheetFormatPr defaultRowHeight="15" x14ac:dyDescent="0.25"/>
  <cols>
    <col min="1" max="1" width="28.42578125" customWidth="1"/>
    <col min="2" max="2" width="27" customWidth="1"/>
    <col min="4" max="4" width="13.5703125" customWidth="1"/>
  </cols>
  <sheetData>
    <row r="8" spans="1:8" x14ac:dyDescent="0.25">
      <c r="A8" s="10" t="s">
        <v>83</v>
      </c>
      <c r="B8" s="10"/>
      <c r="C8" s="11" t="s">
        <v>59</v>
      </c>
      <c r="D8" s="11"/>
      <c r="E8" s="11">
        <v>1</v>
      </c>
      <c r="F8" s="10"/>
      <c r="H8" s="7" t="s">
        <v>56</v>
      </c>
    </row>
    <row r="9" spans="1:8" x14ac:dyDescent="0.25">
      <c r="A9" s="10"/>
      <c r="B9" s="10"/>
      <c r="C9" s="10"/>
      <c r="D9" s="10"/>
      <c r="E9" s="10"/>
      <c r="F9" s="10"/>
    </row>
    <row r="10" spans="1:8" x14ac:dyDescent="0.25">
      <c r="A10" s="10" t="s">
        <v>127</v>
      </c>
      <c r="B10" s="10"/>
      <c r="C10" s="11">
        <v>58</v>
      </c>
      <c r="D10" s="11" t="s">
        <v>63</v>
      </c>
      <c r="E10" s="11">
        <v>4</v>
      </c>
      <c r="F10" s="11">
        <v>4.18</v>
      </c>
    </row>
    <row r="11" spans="1:8" x14ac:dyDescent="0.25">
      <c r="A11" s="10"/>
      <c r="B11" s="10"/>
      <c r="C11" s="11"/>
      <c r="D11" s="11"/>
      <c r="E11" s="11"/>
      <c r="F11" s="11"/>
    </row>
    <row r="12" spans="1:8" x14ac:dyDescent="0.25">
      <c r="A12" s="10" t="s">
        <v>128</v>
      </c>
      <c r="B12" s="10"/>
      <c r="C12" s="11" t="s">
        <v>59</v>
      </c>
      <c r="D12" s="11" t="s">
        <v>63</v>
      </c>
      <c r="E12" s="11">
        <v>4</v>
      </c>
      <c r="F12" s="11">
        <v>3.38</v>
      </c>
    </row>
    <row r="13" spans="1:8" x14ac:dyDescent="0.25">
      <c r="A13" s="10"/>
      <c r="B13" s="10"/>
      <c r="C13" s="11"/>
      <c r="D13" s="11"/>
      <c r="E13" s="11"/>
      <c r="F13" s="11"/>
    </row>
    <row r="14" spans="1:8" x14ac:dyDescent="0.25">
      <c r="A14" s="10" t="s">
        <v>129</v>
      </c>
      <c r="B14" s="10"/>
      <c r="C14" s="11" t="s">
        <v>59</v>
      </c>
      <c r="D14" s="11" t="s">
        <v>122</v>
      </c>
      <c r="E14" s="11">
        <v>1</v>
      </c>
      <c r="F14" s="11">
        <v>5.57</v>
      </c>
    </row>
    <row r="15" spans="1:8" x14ac:dyDescent="0.25">
      <c r="A15" s="10"/>
      <c r="B15" s="10"/>
      <c r="C15" s="10"/>
      <c r="D15" s="10"/>
      <c r="E15" s="10"/>
      <c r="F15" s="10"/>
    </row>
    <row r="16" spans="1:8" x14ac:dyDescent="0.25">
      <c r="A16" s="10" t="s">
        <v>131</v>
      </c>
      <c r="B16" s="10"/>
      <c r="C16" s="10"/>
      <c r="D16" s="10" t="s">
        <v>130</v>
      </c>
      <c r="E16" s="10">
        <v>1</v>
      </c>
      <c r="F16" s="10">
        <v>2.84</v>
      </c>
    </row>
    <row r="22" spans="1:4" ht="15.75" x14ac:dyDescent="0.25">
      <c r="A22" s="27" t="s">
        <v>233</v>
      </c>
    </row>
    <row r="23" spans="1:4" x14ac:dyDescent="0.25">
      <c r="A23" s="28" t="s">
        <v>234</v>
      </c>
    </row>
    <row r="25" spans="1:4" ht="15" customHeight="1" x14ac:dyDescent="0.25">
      <c r="A25" s="26" t="s">
        <v>235</v>
      </c>
      <c r="B25" s="72">
        <v>259115</v>
      </c>
      <c r="C25" s="72"/>
      <c r="D25" s="72"/>
    </row>
    <row r="26" spans="1:4" ht="15" customHeight="1" x14ac:dyDescent="0.25">
      <c r="A26" s="26" t="s">
        <v>236</v>
      </c>
      <c r="B26" s="72">
        <v>272352</v>
      </c>
      <c r="C26" s="72"/>
      <c r="D26" s="72"/>
    </row>
    <row r="27" spans="1:4" ht="15" customHeight="1" x14ac:dyDescent="0.25">
      <c r="A27" s="26" t="s">
        <v>237</v>
      </c>
      <c r="B27" s="72" t="s">
        <v>157</v>
      </c>
      <c r="C27" s="72"/>
      <c r="D27" s="72"/>
    </row>
    <row r="28" spans="1:4" ht="15" customHeight="1" x14ac:dyDescent="0.25">
      <c r="A28" s="26" t="s">
        <v>238</v>
      </c>
      <c r="B28" s="73">
        <v>41277.794363425928</v>
      </c>
      <c r="C28" s="73"/>
      <c r="D28" s="73"/>
    </row>
    <row r="29" spans="1:4" ht="15" customHeight="1" x14ac:dyDescent="0.25">
      <c r="A29" s="26" t="s">
        <v>239</v>
      </c>
      <c r="B29" s="72" t="s">
        <v>240</v>
      </c>
      <c r="C29" s="72"/>
      <c r="D29" s="72"/>
    </row>
    <row r="30" spans="1:4" ht="15" customHeight="1" x14ac:dyDescent="0.25">
      <c r="A30" s="26" t="s">
        <v>241</v>
      </c>
      <c r="B30" s="72" t="s">
        <v>240</v>
      </c>
      <c r="C30" s="72"/>
      <c r="D30" s="72"/>
    </row>
    <row r="31" spans="1:4" ht="15" customHeight="1" x14ac:dyDescent="0.25">
      <c r="A31" s="26"/>
      <c r="B31" s="72"/>
      <c r="C31" s="72"/>
      <c r="D31" s="72"/>
    </row>
    <row r="32" spans="1:4" ht="15" customHeight="1" x14ac:dyDescent="0.25">
      <c r="A32" s="26"/>
      <c r="B32" s="72"/>
      <c r="C32" s="72"/>
      <c r="D32" s="72"/>
    </row>
    <row r="33" spans="1:4" ht="15" customHeight="1" x14ac:dyDescent="0.25">
      <c r="A33" s="26"/>
      <c r="B33" s="72"/>
      <c r="C33" s="72"/>
      <c r="D33" s="72"/>
    </row>
    <row r="34" spans="1:4" ht="15" customHeight="1" x14ac:dyDescent="0.25">
      <c r="A34" s="26"/>
      <c r="B34" s="72"/>
      <c r="C34" s="72"/>
      <c r="D34" s="72"/>
    </row>
    <row r="35" spans="1:4" x14ac:dyDescent="0.25">
      <c r="A35" s="74"/>
      <c r="B35" s="74"/>
      <c r="C35" s="74"/>
      <c r="D35" s="74"/>
    </row>
    <row r="36" spans="1:4" x14ac:dyDescent="0.25">
      <c r="A36" s="29"/>
      <c r="B36" s="29"/>
    </row>
    <row r="37" spans="1:4" x14ac:dyDescent="0.25">
      <c r="A37" s="24"/>
      <c r="B37" s="24"/>
    </row>
    <row r="38" spans="1:4" x14ac:dyDescent="0.25">
      <c r="A38" s="24"/>
      <c r="B38" s="24"/>
    </row>
    <row r="39" spans="1:4" x14ac:dyDescent="0.25">
      <c r="A39" s="24"/>
      <c r="B39" s="24"/>
    </row>
    <row r="40" spans="1:4" x14ac:dyDescent="0.25">
      <c r="A40" s="24"/>
      <c r="B40" s="24"/>
    </row>
    <row r="41" spans="1:4" x14ac:dyDescent="0.25">
      <c r="A41" s="24"/>
      <c r="B41" s="24"/>
    </row>
    <row r="42" spans="1:4" x14ac:dyDescent="0.25">
      <c r="A42" s="72"/>
      <c r="B42" s="72"/>
      <c r="C42" s="72"/>
      <c r="D42" s="72"/>
    </row>
    <row r="43" spans="1:4" x14ac:dyDescent="0.25">
      <c r="A43" s="72"/>
      <c r="B43" s="72"/>
      <c r="C43" s="72"/>
      <c r="D43" s="72"/>
    </row>
    <row r="44" spans="1:4" x14ac:dyDescent="0.25">
      <c r="A44" s="30" t="s">
        <v>218</v>
      </c>
      <c r="B44" s="31" t="s">
        <v>5</v>
      </c>
      <c r="C44" s="31" t="s">
        <v>242</v>
      </c>
      <c r="D44" s="32" t="s">
        <v>243</v>
      </c>
    </row>
    <row r="45" spans="1:4" x14ac:dyDescent="0.25">
      <c r="A45" s="75"/>
      <c r="B45" s="75"/>
      <c r="C45" s="75"/>
      <c r="D45" s="75"/>
    </row>
    <row r="46" spans="1:4" x14ac:dyDescent="0.25">
      <c r="A46" s="76"/>
      <c r="B46" s="76"/>
      <c r="C46" s="76"/>
      <c r="D46" s="76"/>
    </row>
    <row r="47" spans="1:4" ht="45" x14ac:dyDescent="0.25">
      <c r="A47" s="33" t="s">
        <v>244</v>
      </c>
      <c r="B47" s="77">
        <v>4</v>
      </c>
      <c r="C47" s="77" t="s">
        <v>247</v>
      </c>
      <c r="D47" s="78">
        <v>21.24</v>
      </c>
    </row>
    <row r="48" spans="1:4" x14ac:dyDescent="0.25">
      <c r="A48" s="33" t="s">
        <v>245</v>
      </c>
      <c r="B48" s="77"/>
      <c r="C48" s="77"/>
      <c r="D48" s="78"/>
    </row>
    <row r="49" spans="1:4" ht="30" x14ac:dyDescent="0.25">
      <c r="A49" s="33" t="s">
        <v>246</v>
      </c>
      <c r="B49" s="77"/>
      <c r="C49" s="77"/>
      <c r="D49" s="78"/>
    </row>
    <row r="50" spans="1:4" x14ac:dyDescent="0.25">
      <c r="A50" s="74"/>
      <c r="B50" s="74"/>
      <c r="C50" s="74"/>
    </row>
    <row r="51" spans="1:4" x14ac:dyDescent="0.25">
      <c r="A51" s="75"/>
      <c r="B51" s="75"/>
      <c r="C51" s="75"/>
      <c r="D51" s="75"/>
    </row>
    <row r="52" spans="1:4" x14ac:dyDescent="0.25">
      <c r="A52" s="76"/>
      <c r="B52" s="76"/>
      <c r="C52" s="76"/>
      <c r="D52" s="76"/>
    </row>
    <row r="53" spans="1:4" ht="45" x14ac:dyDescent="0.25">
      <c r="A53" s="33" t="s">
        <v>248</v>
      </c>
      <c r="B53" s="77">
        <v>4</v>
      </c>
      <c r="C53" s="77">
        <v>48</v>
      </c>
      <c r="D53" s="78">
        <v>13.52</v>
      </c>
    </row>
    <row r="54" spans="1:4" x14ac:dyDescent="0.25">
      <c r="A54" s="33" t="s">
        <v>249</v>
      </c>
      <c r="B54" s="77"/>
      <c r="C54" s="77"/>
      <c r="D54" s="78"/>
    </row>
    <row r="55" spans="1:4" ht="30" x14ac:dyDescent="0.25">
      <c r="A55" s="33" t="s">
        <v>250</v>
      </c>
      <c r="B55" s="77"/>
      <c r="C55" s="77"/>
      <c r="D55" s="78"/>
    </row>
    <row r="56" spans="1:4" x14ac:dyDescent="0.25">
      <c r="A56" s="74"/>
      <c r="B56" s="74"/>
      <c r="C56" s="74"/>
    </row>
    <row r="57" spans="1:4" x14ac:dyDescent="0.25">
      <c r="A57" s="75"/>
      <c r="B57" s="75"/>
      <c r="C57" s="75"/>
      <c r="D57" s="75"/>
    </row>
    <row r="58" spans="1:4" x14ac:dyDescent="0.25">
      <c r="A58" s="76"/>
      <c r="B58" s="76"/>
      <c r="C58" s="76"/>
      <c r="D58" s="76"/>
    </row>
    <row r="59" spans="1:4" ht="30" x14ac:dyDescent="0.25">
      <c r="A59" s="33" t="s">
        <v>251</v>
      </c>
      <c r="B59" s="77">
        <v>1</v>
      </c>
      <c r="C59" s="77">
        <v>12</v>
      </c>
      <c r="D59" s="78">
        <v>2.84</v>
      </c>
    </row>
    <row r="60" spans="1:4" x14ac:dyDescent="0.25">
      <c r="A60" s="33" t="s">
        <v>252</v>
      </c>
      <c r="B60" s="77"/>
      <c r="C60" s="77"/>
      <c r="D60" s="78"/>
    </row>
    <row r="61" spans="1:4" ht="30" x14ac:dyDescent="0.25">
      <c r="A61" s="33" t="s">
        <v>253</v>
      </c>
      <c r="B61" s="77"/>
      <c r="C61" s="77"/>
      <c r="D61" s="78"/>
    </row>
    <row r="62" spans="1:4" x14ac:dyDescent="0.25">
      <c r="A62" s="74"/>
      <c r="B62" s="74"/>
      <c r="C62" s="74"/>
    </row>
    <row r="63" spans="1:4" x14ac:dyDescent="0.25">
      <c r="A63" s="75"/>
      <c r="B63" s="75"/>
      <c r="C63" s="75"/>
      <c r="D63" s="75"/>
    </row>
    <row r="64" spans="1:4" x14ac:dyDescent="0.25">
      <c r="A64" s="76"/>
      <c r="B64" s="76"/>
      <c r="C64" s="76"/>
      <c r="D64" s="76"/>
    </row>
    <row r="65" spans="1:4" ht="45" x14ac:dyDescent="0.25">
      <c r="A65" s="33" t="s">
        <v>254</v>
      </c>
      <c r="B65" s="77">
        <v>1</v>
      </c>
      <c r="C65" s="77">
        <v>48</v>
      </c>
      <c r="D65" s="78">
        <v>17.420000000000002</v>
      </c>
    </row>
    <row r="66" spans="1:4" x14ac:dyDescent="0.25">
      <c r="A66" s="33" t="s">
        <v>255</v>
      </c>
      <c r="B66" s="77"/>
      <c r="C66" s="77"/>
      <c r="D66" s="78"/>
    </row>
    <row r="67" spans="1:4" ht="30" x14ac:dyDescent="0.25">
      <c r="A67" s="33" t="s">
        <v>250</v>
      </c>
      <c r="B67" s="77"/>
      <c r="C67" s="77"/>
      <c r="D67" s="78"/>
    </row>
    <row r="68" spans="1:4" x14ac:dyDescent="0.25">
      <c r="A68" s="74"/>
      <c r="B68" s="74"/>
      <c r="C68" s="74"/>
    </row>
    <row r="69" spans="1:4" x14ac:dyDescent="0.25">
      <c r="A69" s="75"/>
      <c r="B69" s="75"/>
      <c r="C69" s="75"/>
      <c r="D69" s="75"/>
    </row>
    <row r="70" spans="1:4" x14ac:dyDescent="0.25">
      <c r="A70" s="76"/>
      <c r="B70" s="76"/>
      <c r="C70" s="76"/>
      <c r="D70" s="76"/>
    </row>
    <row r="71" spans="1:4" ht="45" x14ac:dyDescent="0.25">
      <c r="A71" s="33" t="s">
        <v>256</v>
      </c>
      <c r="B71" s="77">
        <v>1</v>
      </c>
      <c r="C71" s="77">
        <v>48</v>
      </c>
      <c r="D71" s="78">
        <v>5.57</v>
      </c>
    </row>
    <row r="72" spans="1:4" x14ac:dyDescent="0.25">
      <c r="A72" s="33" t="s">
        <v>257</v>
      </c>
      <c r="B72" s="77"/>
      <c r="C72" s="77"/>
      <c r="D72" s="78"/>
    </row>
    <row r="73" spans="1:4" ht="30" x14ac:dyDescent="0.25">
      <c r="A73" s="33" t="s">
        <v>250</v>
      </c>
      <c r="B73" s="77"/>
      <c r="C73" s="77"/>
      <c r="D73" s="78"/>
    </row>
    <row r="74" spans="1:4" x14ac:dyDescent="0.25">
      <c r="A74" s="74"/>
      <c r="B74" s="74"/>
      <c r="C74" s="74"/>
    </row>
    <row r="75" spans="1:4" x14ac:dyDescent="0.25">
      <c r="A75" s="75"/>
      <c r="B75" s="75"/>
      <c r="C75" s="75"/>
      <c r="D75" s="75"/>
    </row>
    <row r="76" spans="1:4" x14ac:dyDescent="0.25">
      <c r="A76" s="76"/>
      <c r="B76" s="76"/>
      <c r="C76" s="76"/>
      <c r="D76" s="76"/>
    </row>
    <row r="77" spans="1:4" x14ac:dyDescent="0.25">
      <c r="A77" s="25" t="s">
        <v>258</v>
      </c>
      <c r="B77" s="34">
        <v>60.59</v>
      </c>
    </row>
    <row r="78" spans="1:4" x14ac:dyDescent="0.25">
      <c r="A78" s="25" t="s">
        <v>259</v>
      </c>
      <c r="B78" s="34">
        <v>17.43</v>
      </c>
    </row>
    <row r="79" spans="1:4" x14ac:dyDescent="0.25">
      <c r="A79" s="25" t="s">
        <v>260</v>
      </c>
      <c r="B79" s="34">
        <v>0</v>
      </c>
    </row>
    <row r="80" spans="1:4" x14ac:dyDescent="0.25">
      <c r="A80" s="25" t="s">
        <v>261</v>
      </c>
      <c r="B80" s="34">
        <v>78.02</v>
      </c>
    </row>
  </sheetData>
  <mergeCells count="39">
    <mergeCell ref="B71:B73"/>
    <mergeCell ref="C71:C73"/>
    <mergeCell ref="D71:D73"/>
    <mergeCell ref="A74:C74"/>
    <mergeCell ref="A75:D76"/>
    <mergeCell ref="A42:D42"/>
    <mergeCell ref="A43:D43"/>
    <mergeCell ref="A63:D64"/>
    <mergeCell ref="B65:B67"/>
    <mergeCell ref="C65:C67"/>
    <mergeCell ref="D65:D67"/>
    <mergeCell ref="B47:B49"/>
    <mergeCell ref="C47:C49"/>
    <mergeCell ref="D47:D49"/>
    <mergeCell ref="A50:C50"/>
    <mergeCell ref="A51:D52"/>
    <mergeCell ref="B53:B55"/>
    <mergeCell ref="C53:C55"/>
    <mergeCell ref="D53:D55"/>
    <mergeCell ref="A45:D46"/>
    <mergeCell ref="A68:C68"/>
    <mergeCell ref="A69:D70"/>
    <mergeCell ref="A56:C56"/>
    <mergeCell ref="A57:D58"/>
    <mergeCell ref="B59:B61"/>
    <mergeCell ref="C59:C61"/>
    <mergeCell ref="D59:D61"/>
    <mergeCell ref="A62:C62"/>
    <mergeCell ref="B31:D31"/>
    <mergeCell ref="B32:D32"/>
    <mergeCell ref="B33:D33"/>
    <mergeCell ref="B34:D34"/>
    <mergeCell ref="A35:D35"/>
    <mergeCell ref="B30:D30"/>
    <mergeCell ref="B25:D25"/>
    <mergeCell ref="B26:D26"/>
    <mergeCell ref="B27:D27"/>
    <mergeCell ref="B28:D28"/>
    <mergeCell ref="B29:D29"/>
  </mergeCells>
  <hyperlinks>
    <hyperlink ref="H8" r:id="rId1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9:H42"/>
  <sheetViews>
    <sheetView topLeftCell="A16" workbookViewId="0">
      <selection activeCell="A39" sqref="A39:A40"/>
    </sheetView>
  </sheetViews>
  <sheetFormatPr defaultRowHeight="15" x14ac:dyDescent="0.25"/>
  <sheetData>
    <row r="9" spans="1:8" x14ac:dyDescent="0.25">
      <c r="A9" s="10" t="s">
        <v>52</v>
      </c>
      <c r="B9" s="10"/>
      <c r="C9" s="11"/>
      <c r="D9" s="11"/>
      <c r="E9" s="11">
        <v>4</v>
      </c>
      <c r="H9" s="7" t="s">
        <v>53</v>
      </c>
    </row>
    <row r="10" spans="1:8" x14ac:dyDescent="0.25">
      <c r="A10" s="10"/>
      <c r="B10" s="10"/>
      <c r="C10" s="11"/>
      <c r="D10" s="11"/>
      <c r="E10" s="11"/>
    </row>
    <row r="11" spans="1:8" x14ac:dyDescent="0.25">
      <c r="A11" s="10" t="s">
        <v>54</v>
      </c>
      <c r="B11" s="10"/>
      <c r="C11" s="11"/>
      <c r="D11" s="11"/>
      <c r="E11" s="11">
        <v>2</v>
      </c>
      <c r="H11" s="7" t="s">
        <v>53</v>
      </c>
    </row>
    <row r="12" spans="1:8" x14ac:dyDescent="0.25">
      <c r="A12" s="10"/>
      <c r="B12" s="10"/>
      <c r="C12" s="11"/>
      <c r="D12" s="11"/>
      <c r="E12" s="11"/>
    </row>
    <row r="13" spans="1:8" x14ac:dyDescent="0.25">
      <c r="A13" s="10" t="s">
        <v>55</v>
      </c>
      <c r="B13" s="10"/>
      <c r="C13" s="11"/>
      <c r="D13" s="11"/>
      <c r="E13" s="11" t="s">
        <v>111</v>
      </c>
      <c r="H13" s="7" t="s">
        <v>53</v>
      </c>
    </row>
    <row r="16" spans="1:8" x14ac:dyDescent="0.25">
      <c r="A16" t="s">
        <v>262</v>
      </c>
    </row>
    <row r="17" spans="1:1" x14ac:dyDescent="0.25">
      <c r="A17" t="s">
        <v>263</v>
      </c>
    </row>
    <row r="18" spans="1:1" x14ac:dyDescent="0.25">
      <c r="A18" t="s">
        <v>264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158</v>
      </c>
    </row>
    <row r="23" spans="1:1" x14ac:dyDescent="0.25">
      <c r="A23" t="s">
        <v>265</v>
      </c>
    </row>
    <row r="24" spans="1:1" x14ac:dyDescent="0.25">
      <c r="A24" t="s">
        <v>272</v>
      </c>
    </row>
    <row r="25" spans="1:1" x14ac:dyDescent="0.25">
      <c r="A25" t="s">
        <v>210</v>
      </c>
    </row>
    <row r="26" spans="1:1" x14ac:dyDescent="0.25">
      <c r="A26" t="s">
        <v>273</v>
      </c>
    </row>
    <row r="27" spans="1:1" x14ac:dyDescent="0.25">
      <c r="A27" t="s">
        <v>274</v>
      </c>
    </row>
    <row r="28" spans="1:1" x14ac:dyDescent="0.25">
      <c r="A28" t="s">
        <v>275</v>
      </c>
    </row>
    <row r="29" spans="1:1" x14ac:dyDescent="0.25">
      <c r="A29" t="s">
        <v>266</v>
      </c>
    </row>
    <row r="30" spans="1:1" x14ac:dyDescent="0.25">
      <c r="A30" t="s">
        <v>276</v>
      </c>
    </row>
    <row r="31" spans="1:1" x14ac:dyDescent="0.25">
      <c r="A31" t="s">
        <v>267</v>
      </c>
    </row>
    <row r="32" spans="1:1" x14ac:dyDescent="0.25">
      <c r="A32" t="s">
        <v>277</v>
      </c>
    </row>
    <row r="33" spans="1:1" x14ac:dyDescent="0.25">
      <c r="A33" t="s">
        <v>268</v>
      </c>
    </row>
    <row r="34" spans="1:1" x14ac:dyDescent="0.25">
      <c r="A34" t="s">
        <v>278</v>
      </c>
    </row>
    <row r="35" spans="1:1" x14ac:dyDescent="0.25">
      <c r="A35" t="s">
        <v>279</v>
      </c>
    </row>
    <row r="36" spans="1:1" x14ac:dyDescent="0.25">
      <c r="A36" t="s">
        <v>280</v>
      </c>
    </row>
    <row r="37" spans="1:1" x14ac:dyDescent="0.25">
      <c r="A37" t="s">
        <v>281</v>
      </c>
    </row>
    <row r="38" spans="1:1" x14ac:dyDescent="0.25">
      <c r="A38" t="s">
        <v>282</v>
      </c>
    </row>
    <row r="41" spans="1:1" x14ac:dyDescent="0.25">
      <c r="A41" t="s">
        <v>41</v>
      </c>
    </row>
    <row r="42" spans="1:1" x14ac:dyDescent="0.25">
      <c r="A42" t="s">
        <v>41</v>
      </c>
    </row>
  </sheetData>
  <hyperlinks>
    <hyperlink ref="H9" r:id="rId1"/>
    <hyperlink ref="H11" r:id="rId2"/>
    <hyperlink ref="H13" r:id="rId3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8:N23"/>
  <sheetViews>
    <sheetView workbookViewId="0">
      <selection activeCell="C5" sqref="C5"/>
    </sheetView>
  </sheetViews>
  <sheetFormatPr defaultRowHeight="15" x14ac:dyDescent="0.25"/>
  <cols>
    <col min="2" max="2" width="28.28515625" customWidth="1"/>
    <col min="3" max="3" width="21.7109375" customWidth="1"/>
  </cols>
  <sheetData>
    <row r="8" spans="1:14" x14ac:dyDescent="0.25">
      <c r="A8" t="s">
        <v>132</v>
      </c>
    </row>
    <row r="12" spans="1:14" ht="15.75" thickBot="1" x14ac:dyDescent="0.3"/>
    <row r="13" spans="1:14" ht="23.25" thickBot="1" x14ac:dyDescent="0.3">
      <c r="A13" s="84"/>
      <c r="B13" s="85"/>
      <c r="C13" s="86" t="s">
        <v>284</v>
      </c>
      <c r="D13" s="86"/>
      <c r="E13" s="86"/>
      <c r="F13" s="86"/>
      <c r="G13" s="86"/>
      <c r="H13" s="38" t="s">
        <v>285</v>
      </c>
      <c r="I13" s="86" t="s">
        <v>286</v>
      </c>
      <c r="J13" s="86"/>
      <c r="K13" s="86"/>
      <c r="L13" s="86"/>
      <c r="M13" s="38" t="s">
        <v>287</v>
      </c>
      <c r="N13" s="39" t="s">
        <v>288</v>
      </c>
    </row>
    <row r="14" spans="1:14" ht="33.75" customHeight="1" x14ac:dyDescent="0.25">
      <c r="A14" s="40" t="s">
        <v>158</v>
      </c>
      <c r="B14" s="41"/>
      <c r="C14" s="87" t="s">
        <v>291</v>
      </c>
      <c r="D14" s="90" t="s">
        <v>292</v>
      </c>
      <c r="E14" s="90"/>
      <c r="F14" s="94">
        <v>1</v>
      </c>
      <c r="G14" s="97">
        <v>117.98</v>
      </c>
      <c r="H14" s="37"/>
      <c r="I14" s="37"/>
      <c r="J14" s="37"/>
      <c r="K14" s="37"/>
      <c r="L14" s="37"/>
      <c r="M14" s="37"/>
      <c r="N14" s="37"/>
    </row>
    <row r="15" spans="1:14" ht="22.5" x14ac:dyDescent="0.25">
      <c r="A15" s="40" t="s">
        <v>209</v>
      </c>
      <c r="B15" s="41"/>
      <c r="C15" s="88"/>
      <c r="D15" s="80" t="s">
        <v>293</v>
      </c>
      <c r="E15" s="80"/>
      <c r="F15" s="95"/>
      <c r="G15" s="98"/>
      <c r="H15" s="37"/>
      <c r="I15" s="37"/>
      <c r="J15" s="37"/>
      <c r="K15" s="37"/>
      <c r="L15" s="37"/>
      <c r="M15" s="37"/>
      <c r="N15" s="37"/>
    </row>
    <row r="16" spans="1:14" ht="22.5" x14ac:dyDescent="0.25">
      <c r="A16" s="40" t="s">
        <v>216</v>
      </c>
      <c r="B16" s="41"/>
      <c r="C16" s="88"/>
      <c r="D16" s="91" t="s">
        <v>294</v>
      </c>
      <c r="E16" s="91"/>
      <c r="F16" s="95"/>
      <c r="G16" s="98"/>
      <c r="H16" s="37"/>
      <c r="I16" s="37"/>
      <c r="J16" s="37"/>
      <c r="K16" s="37"/>
      <c r="L16" s="37"/>
      <c r="M16" s="37"/>
      <c r="N16" s="37"/>
    </row>
    <row r="17" spans="1:14" x14ac:dyDescent="0.25">
      <c r="A17" s="42"/>
      <c r="B17" s="41"/>
      <c r="C17" s="88"/>
      <c r="D17" s="92" t="s">
        <v>295</v>
      </c>
      <c r="E17" s="92"/>
      <c r="F17" s="95"/>
      <c r="G17" s="98"/>
      <c r="H17" s="37"/>
      <c r="I17" s="37"/>
      <c r="J17" s="37"/>
      <c r="K17" s="37"/>
      <c r="L17" s="37"/>
      <c r="M17" s="37"/>
      <c r="N17" s="37"/>
    </row>
    <row r="18" spans="1:14" ht="45" customHeight="1" thickBot="1" x14ac:dyDescent="0.3">
      <c r="A18" s="40" t="s">
        <v>289</v>
      </c>
      <c r="B18" s="41"/>
      <c r="C18" s="89"/>
      <c r="D18" s="93" t="s">
        <v>296</v>
      </c>
      <c r="E18" s="93"/>
      <c r="F18" s="96"/>
      <c r="G18" s="99"/>
      <c r="H18" s="37"/>
      <c r="I18" s="37"/>
      <c r="J18" s="37"/>
      <c r="K18" s="37"/>
      <c r="L18" s="37"/>
      <c r="M18" s="37"/>
      <c r="N18" s="37"/>
    </row>
    <row r="19" spans="1:14" ht="22.5" x14ac:dyDescent="0.25">
      <c r="A19" s="42"/>
      <c r="B19" s="41"/>
      <c r="C19" s="43" t="s">
        <v>297</v>
      </c>
      <c r="D19" s="44" t="s">
        <v>300</v>
      </c>
      <c r="E19" s="45">
        <v>117.98</v>
      </c>
      <c r="F19" s="37"/>
      <c r="G19" s="41"/>
      <c r="H19" s="37"/>
      <c r="I19" s="37"/>
      <c r="J19" s="37"/>
      <c r="K19" s="37"/>
      <c r="L19" s="37"/>
      <c r="M19" s="37"/>
      <c r="N19" s="37"/>
    </row>
    <row r="20" spans="1:14" ht="34.5" thickBot="1" x14ac:dyDescent="0.3">
      <c r="A20" s="40" t="s">
        <v>290</v>
      </c>
      <c r="B20" s="41"/>
      <c r="C20" s="43" t="s">
        <v>298</v>
      </c>
      <c r="D20" s="44" t="s">
        <v>260</v>
      </c>
      <c r="E20" s="45">
        <v>7.08</v>
      </c>
      <c r="F20" s="37"/>
      <c r="G20" s="41"/>
      <c r="H20" s="37"/>
      <c r="I20" s="37"/>
      <c r="J20" s="37"/>
      <c r="K20" s="37"/>
      <c r="L20" s="37"/>
      <c r="M20" s="37"/>
      <c r="N20" s="37"/>
    </row>
    <row r="21" spans="1:14" ht="22.5" x14ac:dyDescent="0.25">
      <c r="A21" s="40"/>
      <c r="B21" s="41"/>
      <c r="C21" s="43" t="s">
        <v>299</v>
      </c>
      <c r="D21" s="46" t="s">
        <v>301</v>
      </c>
      <c r="E21" s="47">
        <v>125.06</v>
      </c>
      <c r="F21" s="37"/>
      <c r="G21" s="41"/>
      <c r="H21" s="37"/>
      <c r="I21" s="37"/>
      <c r="J21" s="37"/>
      <c r="K21" s="37"/>
      <c r="L21" s="37"/>
      <c r="M21" s="37"/>
      <c r="N21" s="37"/>
    </row>
    <row r="22" spans="1:14" ht="15.75" thickBot="1" x14ac:dyDescent="0.3">
      <c r="A22" s="82"/>
      <c r="B22" s="83"/>
      <c r="C22" s="49"/>
      <c r="D22" s="81"/>
      <c r="E22" s="81"/>
      <c r="F22" s="50"/>
      <c r="G22" s="48"/>
      <c r="H22" s="37"/>
      <c r="I22" s="37"/>
      <c r="J22" s="37"/>
      <c r="K22" s="37"/>
      <c r="L22" s="37"/>
      <c r="M22" s="37"/>
      <c r="N22" s="37"/>
    </row>
    <row r="23" spans="1:14" ht="15.75" thickTop="1" x14ac:dyDescent="0.25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</row>
  </sheetData>
  <mergeCells count="14">
    <mergeCell ref="A13:B13"/>
    <mergeCell ref="C13:G13"/>
    <mergeCell ref="I13:L13"/>
    <mergeCell ref="C14:C18"/>
    <mergeCell ref="D14:E14"/>
    <mergeCell ref="D15:E15"/>
    <mergeCell ref="D16:E16"/>
    <mergeCell ref="D17:E17"/>
    <mergeCell ref="D18:E18"/>
    <mergeCell ref="F14:F18"/>
    <mergeCell ref="G14:G18"/>
    <mergeCell ref="D22:E22"/>
    <mergeCell ref="A22:B22"/>
    <mergeCell ref="A23:N23"/>
  </mergeCells>
  <hyperlinks>
    <hyperlink ref="C14" r:id="rId1" display="https://sears.rsys4.net/servlet/cc6?kLHjkQWSTYQqAVtKkHgKLjkTCRBxuJokpQJhuVaVATVy60Gv2Xb9V1yfYCDABADYRByV2fb9XV0bWQ2f41YQBADQoItHUWTAQBUDADUCVXLX"/>
    <hyperlink ref="D16" r:id="rId2" display="mailto:7gf077_16q8p02g_83@seller.sears.com"/>
    <hyperlink ref="D18" r:id="rId3" display="https://sears.rsys4.net/servlet/cc6?kLHjkQWSTYQqAVtKkHgKLjkTCRBxuJokpQJhuVaVSRTVljHJspgntpgsVolli%3A%2F%2FOOOHiikQmikQJhu%2F4LI2jHJspgn%2FijhJLkkbgiml0LzbmLkl%3F2PiLwMbgzbmpjPvmuILj%3D2V3y1iHjHuVXv3eeXVljHJspgngmuIVDTWURTWBRSUAATYV2fb9XV0bWQ2f41YQBADQoItHUWTAQBUDADUCVXLX"/>
  </hyperlinks>
  <pageMargins left="0.7" right="0.7" top="0.75" bottom="0.75" header="0.3" footer="0.3"/>
  <pageSetup orientation="portrait" verticalDpi="0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A2" sqref="A2"/>
    </sheetView>
  </sheetViews>
  <sheetFormatPr defaultRowHeight="15" x14ac:dyDescent="0.25"/>
  <cols>
    <col min="1" max="1" width="9.28515625" customWidth="1"/>
    <col min="2" max="2" width="11.140625" customWidth="1"/>
    <col min="3" max="3" width="16.42578125" style="3" customWidth="1"/>
    <col min="4" max="5" width="9.140625" style="3"/>
    <col min="6" max="6" width="10.5703125" style="3" customWidth="1"/>
    <col min="7" max="7" width="14.42578125" style="3" customWidth="1"/>
    <col min="8" max="8" width="9.140625" style="4"/>
  </cols>
  <sheetData>
    <row r="1" spans="1:14" x14ac:dyDescent="0.25">
      <c r="A1" s="1" t="s">
        <v>31</v>
      </c>
      <c r="E1" s="2" t="s">
        <v>30</v>
      </c>
      <c r="F1" s="2"/>
      <c r="G1" s="2">
        <f>G36</f>
        <v>342.65999999999997</v>
      </c>
    </row>
    <row r="3" spans="1:14" x14ac:dyDescent="0.25">
      <c r="C3" s="2" t="s">
        <v>1</v>
      </c>
      <c r="D3" s="2" t="s">
        <v>2</v>
      </c>
      <c r="E3" s="2" t="s">
        <v>5</v>
      </c>
      <c r="F3" s="2" t="s">
        <v>29</v>
      </c>
      <c r="G3" s="2" t="s">
        <v>30</v>
      </c>
      <c r="H3" s="5" t="s">
        <v>3</v>
      </c>
    </row>
    <row r="5" spans="1:14" x14ac:dyDescent="0.25">
      <c r="A5" s="10" t="s">
        <v>21</v>
      </c>
      <c r="B5" s="10"/>
      <c r="C5" s="11" t="s">
        <v>66</v>
      </c>
      <c r="D5" s="11" t="s">
        <v>39</v>
      </c>
      <c r="E5" s="11">
        <v>2</v>
      </c>
      <c r="F5" s="3">
        <v>28</v>
      </c>
      <c r="G5" s="3">
        <f>F5*E5</f>
        <v>56</v>
      </c>
      <c r="H5" s="4" t="s">
        <v>67</v>
      </c>
      <c r="N5" t="s">
        <v>79</v>
      </c>
    </row>
    <row r="6" spans="1:14" x14ac:dyDescent="0.25">
      <c r="A6" s="10" t="s">
        <v>21</v>
      </c>
      <c r="B6" s="10"/>
      <c r="C6" s="11" t="s">
        <v>88</v>
      </c>
      <c r="D6" s="11" t="s">
        <v>39</v>
      </c>
      <c r="E6" s="11">
        <v>2</v>
      </c>
      <c r="F6" s="3">
        <v>7.45</v>
      </c>
      <c r="G6" s="3">
        <f>F6*E6</f>
        <v>14.9</v>
      </c>
      <c r="H6" s="4" t="s">
        <v>67</v>
      </c>
      <c r="N6" t="s">
        <v>106</v>
      </c>
    </row>
    <row r="7" spans="1:14" x14ac:dyDescent="0.25">
      <c r="A7" s="10" t="s">
        <v>22</v>
      </c>
      <c r="B7" s="10"/>
      <c r="C7" s="11" t="s">
        <v>90</v>
      </c>
      <c r="D7" s="11" t="s">
        <v>39</v>
      </c>
      <c r="E7" s="11">
        <v>2</v>
      </c>
      <c r="F7" s="3">
        <v>13.71</v>
      </c>
      <c r="G7" s="3">
        <f>F7*E7</f>
        <v>27.42</v>
      </c>
      <c r="H7" s="4" t="s">
        <v>67</v>
      </c>
      <c r="N7" t="s">
        <v>105</v>
      </c>
    </row>
    <row r="8" spans="1:14" x14ac:dyDescent="0.25">
      <c r="A8" s="10"/>
      <c r="B8" s="10"/>
      <c r="C8" s="11"/>
      <c r="D8" s="11"/>
      <c r="E8" s="11"/>
    </row>
    <row r="9" spans="1:14" s="19" customFormat="1" x14ac:dyDescent="0.25">
      <c r="C9" s="20"/>
      <c r="D9" s="20"/>
      <c r="E9" s="20"/>
      <c r="F9" s="20"/>
      <c r="G9" s="20"/>
      <c r="H9" s="21"/>
    </row>
    <row r="10" spans="1:14" x14ac:dyDescent="0.25">
      <c r="A10" s="10" t="s">
        <v>113</v>
      </c>
      <c r="B10" s="10"/>
      <c r="C10" s="11" t="s">
        <v>112</v>
      </c>
      <c r="D10" s="11" t="s">
        <v>39</v>
      </c>
      <c r="E10" s="11">
        <v>10</v>
      </c>
      <c r="F10" s="20">
        <v>7.4</v>
      </c>
      <c r="G10" s="20">
        <f>F10*E10</f>
        <v>74</v>
      </c>
      <c r="H10" s="21" t="s">
        <v>67</v>
      </c>
      <c r="N10" t="s">
        <v>114</v>
      </c>
    </row>
    <row r="11" spans="1:14" x14ac:dyDescent="0.25">
      <c r="A11" s="10" t="s">
        <v>115</v>
      </c>
      <c r="B11" s="10"/>
      <c r="C11" s="11" t="s">
        <v>90</v>
      </c>
      <c r="D11" s="11" t="s">
        <v>39</v>
      </c>
      <c r="E11" s="11">
        <v>4</v>
      </c>
      <c r="F11" s="3">
        <v>13.71</v>
      </c>
      <c r="G11" s="3">
        <f>F11*E11</f>
        <v>54.84</v>
      </c>
      <c r="H11" s="21" t="s">
        <v>67</v>
      </c>
      <c r="N11" t="s">
        <v>105</v>
      </c>
    </row>
    <row r="12" spans="1:14" x14ac:dyDescent="0.25">
      <c r="A12" s="10" t="s">
        <v>116</v>
      </c>
      <c r="B12" s="10"/>
      <c r="C12" s="11"/>
      <c r="D12" s="11"/>
      <c r="E12" s="11">
        <v>16</v>
      </c>
      <c r="F12" s="20">
        <v>0.75</v>
      </c>
      <c r="G12" s="3">
        <f>F12*E12</f>
        <v>12</v>
      </c>
      <c r="H12" s="21"/>
      <c r="N12" t="s">
        <v>117</v>
      </c>
    </row>
    <row r="13" spans="1:14" x14ac:dyDescent="0.25">
      <c r="A13" s="19"/>
      <c r="C13" s="20"/>
      <c r="F13" s="20"/>
      <c r="G13" s="20"/>
      <c r="H13" s="21"/>
    </row>
    <row r="15" spans="1:14" x14ac:dyDescent="0.25">
      <c r="A15" s="10" t="s">
        <v>35</v>
      </c>
      <c r="B15" s="10"/>
      <c r="C15" s="11" t="s">
        <v>89</v>
      </c>
      <c r="D15" s="11"/>
      <c r="E15" s="11">
        <v>2</v>
      </c>
      <c r="G15" s="3">
        <f t="shared" ref="G15:G35" si="0">F15*E15</f>
        <v>0</v>
      </c>
      <c r="H15" s="7" t="s">
        <v>96</v>
      </c>
    </row>
    <row r="16" spans="1:14" x14ac:dyDescent="0.25">
      <c r="G16" s="3">
        <f t="shared" si="0"/>
        <v>0</v>
      </c>
    </row>
    <row r="17" spans="1:8" x14ac:dyDescent="0.25">
      <c r="G17" s="3">
        <f t="shared" si="0"/>
        <v>0</v>
      </c>
      <c r="H17" s="7" t="s">
        <v>96</v>
      </c>
    </row>
    <row r="18" spans="1:8" x14ac:dyDescent="0.25">
      <c r="G18" s="3">
        <f t="shared" si="0"/>
        <v>0</v>
      </c>
    </row>
    <row r="19" spans="1:8" x14ac:dyDescent="0.25">
      <c r="G19" s="3">
        <f t="shared" si="0"/>
        <v>0</v>
      </c>
    </row>
    <row r="20" spans="1:8" x14ac:dyDescent="0.25">
      <c r="A20" s="10" t="s">
        <v>85</v>
      </c>
      <c r="B20" s="10"/>
      <c r="C20" s="11"/>
      <c r="D20" s="11" t="s">
        <v>33</v>
      </c>
      <c r="E20" s="11">
        <v>8</v>
      </c>
      <c r="F20" s="3">
        <v>1.25</v>
      </c>
      <c r="G20" s="3">
        <f t="shared" si="0"/>
        <v>10</v>
      </c>
      <c r="H20" s="7" t="s">
        <v>96</v>
      </c>
    </row>
    <row r="21" spans="1:8" x14ac:dyDescent="0.25">
      <c r="A21" s="10"/>
      <c r="B21" s="10"/>
      <c r="C21" s="11"/>
      <c r="D21" s="11"/>
      <c r="E21" s="11"/>
      <c r="G21" s="3">
        <f t="shared" si="0"/>
        <v>0</v>
      </c>
    </row>
    <row r="22" spans="1:8" x14ac:dyDescent="0.25">
      <c r="A22" s="10" t="s">
        <v>86</v>
      </c>
      <c r="B22" s="10"/>
      <c r="C22" s="11"/>
      <c r="D22" s="11" t="s">
        <v>33</v>
      </c>
      <c r="E22" s="11">
        <v>4</v>
      </c>
      <c r="F22" s="3">
        <v>1.25</v>
      </c>
      <c r="G22" s="3">
        <f t="shared" si="0"/>
        <v>5</v>
      </c>
      <c r="H22" s="7" t="s">
        <v>96</v>
      </c>
    </row>
    <row r="23" spans="1:8" x14ac:dyDescent="0.25">
      <c r="A23" s="10"/>
      <c r="B23" s="10"/>
      <c r="C23" s="11"/>
      <c r="D23" s="11"/>
      <c r="E23" s="11"/>
      <c r="G23" s="3">
        <f t="shared" si="0"/>
        <v>0</v>
      </c>
    </row>
    <row r="24" spans="1:8" x14ac:dyDescent="0.25">
      <c r="A24" s="10" t="s">
        <v>24</v>
      </c>
      <c r="B24" s="10" t="s">
        <v>69</v>
      </c>
      <c r="C24" s="11"/>
      <c r="D24" s="11"/>
      <c r="E24" s="11">
        <v>6</v>
      </c>
      <c r="F24" s="3">
        <v>5</v>
      </c>
      <c r="G24" s="3">
        <f t="shared" si="0"/>
        <v>30</v>
      </c>
      <c r="H24" s="7" t="s">
        <v>96</v>
      </c>
    </row>
    <row r="25" spans="1:8" x14ac:dyDescent="0.25">
      <c r="A25" s="10"/>
      <c r="B25" s="10"/>
      <c r="C25" s="11"/>
      <c r="D25" s="11"/>
      <c r="E25" s="11"/>
      <c r="G25" s="3">
        <f t="shared" si="0"/>
        <v>0</v>
      </c>
    </row>
    <row r="26" spans="1:8" x14ac:dyDescent="0.25">
      <c r="A26" s="10" t="s">
        <v>34</v>
      </c>
      <c r="B26" s="10" t="s">
        <v>69</v>
      </c>
      <c r="C26" s="11"/>
      <c r="D26" s="11"/>
      <c r="E26" s="11">
        <v>6</v>
      </c>
      <c r="F26" s="3">
        <v>5</v>
      </c>
      <c r="G26" s="3">
        <f t="shared" si="0"/>
        <v>30</v>
      </c>
      <c r="H26" s="7" t="s">
        <v>96</v>
      </c>
    </row>
    <row r="27" spans="1:8" x14ac:dyDescent="0.25">
      <c r="A27" s="10"/>
      <c r="B27" s="10"/>
      <c r="C27" s="11"/>
      <c r="D27" s="11"/>
      <c r="E27" s="11"/>
      <c r="G27" s="3">
        <f t="shared" si="0"/>
        <v>0</v>
      </c>
    </row>
    <row r="28" spans="1:8" x14ac:dyDescent="0.25">
      <c r="A28" s="10" t="s">
        <v>72</v>
      </c>
      <c r="B28" s="10"/>
      <c r="C28" s="11"/>
      <c r="D28" s="11"/>
      <c r="E28" s="11">
        <v>20</v>
      </c>
      <c r="F28" s="3">
        <v>0.15</v>
      </c>
      <c r="G28" s="3">
        <f t="shared" si="0"/>
        <v>3</v>
      </c>
      <c r="H28" s="7" t="s">
        <v>96</v>
      </c>
    </row>
    <row r="29" spans="1:8" x14ac:dyDescent="0.25">
      <c r="A29" s="10" t="s">
        <v>73</v>
      </c>
      <c r="B29" s="10"/>
      <c r="C29" s="11"/>
      <c r="D29" s="11"/>
      <c r="E29" s="11">
        <v>20</v>
      </c>
      <c r="F29" s="3">
        <v>0.15</v>
      </c>
      <c r="G29" s="3">
        <f t="shared" si="0"/>
        <v>3</v>
      </c>
      <c r="H29" s="7" t="s">
        <v>96</v>
      </c>
    </row>
    <row r="30" spans="1:8" x14ac:dyDescent="0.25">
      <c r="A30" s="10" t="s">
        <v>74</v>
      </c>
      <c r="B30" s="10"/>
      <c r="C30" s="11"/>
      <c r="D30" s="11"/>
      <c r="E30" s="11">
        <v>20</v>
      </c>
      <c r="F30" s="3">
        <v>0.2</v>
      </c>
      <c r="G30" s="3">
        <f t="shared" si="0"/>
        <v>4</v>
      </c>
      <c r="H30" s="7" t="s">
        <v>96</v>
      </c>
    </row>
    <row r="31" spans="1:8" x14ac:dyDescent="0.25">
      <c r="A31" s="10" t="s">
        <v>76</v>
      </c>
      <c r="B31" s="10"/>
      <c r="C31" s="11"/>
      <c r="D31" s="11"/>
      <c r="E31" s="11">
        <v>20</v>
      </c>
      <c r="F31" s="3">
        <v>0.1</v>
      </c>
      <c r="G31" s="3">
        <f t="shared" si="0"/>
        <v>2</v>
      </c>
      <c r="H31" s="7" t="s">
        <v>96</v>
      </c>
    </row>
    <row r="32" spans="1:8" x14ac:dyDescent="0.25">
      <c r="A32" s="10" t="s">
        <v>77</v>
      </c>
      <c r="B32" s="10"/>
      <c r="C32" s="11"/>
      <c r="D32" s="11"/>
      <c r="E32" s="11">
        <v>1</v>
      </c>
      <c r="F32" s="3">
        <v>3</v>
      </c>
      <c r="G32" s="3">
        <f t="shared" si="0"/>
        <v>3</v>
      </c>
      <c r="H32" s="7" t="s">
        <v>96</v>
      </c>
    </row>
    <row r="33" spans="1:8" x14ac:dyDescent="0.25">
      <c r="A33" s="10" t="s">
        <v>78</v>
      </c>
      <c r="B33" s="10"/>
      <c r="C33" s="11"/>
      <c r="D33" s="11"/>
      <c r="E33" s="11">
        <v>6</v>
      </c>
      <c r="F33" s="3">
        <v>2.25</v>
      </c>
      <c r="G33" s="3">
        <f t="shared" si="0"/>
        <v>13.5</v>
      </c>
      <c r="H33" s="7" t="s">
        <v>96</v>
      </c>
    </row>
    <row r="34" spans="1:8" x14ac:dyDescent="0.25">
      <c r="G34" s="3">
        <f t="shared" si="0"/>
        <v>0</v>
      </c>
    </row>
    <row r="35" spans="1:8" x14ac:dyDescent="0.25">
      <c r="G35" s="3">
        <f t="shared" si="0"/>
        <v>0</v>
      </c>
    </row>
    <row r="36" spans="1:8" x14ac:dyDescent="0.25">
      <c r="A36" s="1" t="s">
        <v>30</v>
      </c>
      <c r="B36" s="1"/>
      <c r="C36" s="2"/>
      <c r="D36" s="2"/>
      <c r="E36" s="2"/>
      <c r="F36" s="2"/>
      <c r="G36" s="2">
        <f>SUM(G5:G35)</f>
        <v>342.65999999999997</v>
      </c>
      <c r="H36"/>
    </row>
  </sheetData>
  <hyperlinks>
    <hyperlink ref="H15" r:id="rId1"/>
    <hyperlink ref="H17" r:id="rId2"/>
    <hyperlink ref="H20" r:id="rId3"/>
    <hyperlink ref="H22" r:id="rId4"/>
    <hyperlink ref="H24" r:id="rId5"/>
    <hyperlink ref="H26" r:id="rId6"/>
    <hyperlink ref="H28:H33" r:id="rId7" display="http://www.openbuildspartstore.com/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E16" sqref="E16"/>
    </sheetView>
  </sheetViews>
  <sheetFormatPr defaultRowHeight="15" x14ac:dyDescent="0.25"/>
  <cols>
    <col min="2" max="2" width="13.5703125" customWidth="1"/>
    <col min="3" max="3" width="9.140625" style="3"/>
    <col min="4" max="4" width="10.28515625" style="3" customWidth="1"/>
    <col min="5" max="5" width="9.140625" style="3"/>
    <col min="6" max="6" width="12.5703125" style="3" customWidth="1"/>
    <col min="7" max="7" width="13.85546875" style="3" customWidth="1"/>
    <col min="8" max="8" width="9.140625" style="4"/>
  </cols>
  <sheetData>
    <row r="1" spans="1:14" x14ac:dyDescent="0.25">
      <c r="A1" s="1" t="s">
        <v>37</v>
      </c>
      <c r="E1" s="2" t="s">
        <v>30</v>
      </c>
      <c r="F1" s="2"/>
      <c r="G1" s="2">
        <f>G28</f>
        <v>114.98</v>
      </c>
    </row>
    <row r="3" spans="1:14" x14ac:dyDescent="0.25">
      <c r="C3" s="2" t="s">
        <v>1</v>
      </c>
      <c r="D3" s="2" t="s">
        <v>2</v>
      </c>
      <c r="E3" s="2" t="s">
        <v>5</v>
      </c>
      <c r="F3" s="2" t="s">
        <v>29</v>
      </c>
      <c r="G3" s="2" t="s">
        <v>30</v>
      </c>
      <c r="H3" s="5" t="s">
        <v>3</v>
      </c>
    </row>
    <row r="5" spans="1:14" x14ac:dyDescent="0.25">
      <c r="A5" s="10" t="s">
        <v>80</v>
      </c>
      <c r="B5" s="10"/>
      <c r="C5" s="11" t="s">
        <v>68</v>
      </c>
      <c r="D5" s="11" t="s">
        <v>39</v>
      </c>
      <c r="E5" s="11">
        <v>2</v>
      </c>
      <c r="F5" s="3">
        <v>4</v>
      </c>
      <c r="G5" s="3">
        <f>F5*E5</f>
        <v>8</v>
      </c>
      <c r="H5" s="7" t="s">
        <v>67</v>
      </c>
      <c r="N5" t="s">
        <v>70</v>
      </c>
    </row>
    <row r="6" spans="1:14" x14ac:dyDescent="0.25">
      <c r="A6" s="10" t="s">
        <v>101</v>
      </c>
      <c r="B6" s="10"/>
      <c r="C6" s="11" t="s">
        <v>102</v>
      </c>
      <c r="D6" s="13" t="s">
        <v>107</v>
      </c>
      <c r="E6" s="11">
        <v>1</v>
      </c>
      <c r="F6" s="3">
        <v>10.16</v>
      </c>
      <c r="G6" s="3">
        <f t="shared" ref="G6:G25" si="0">F6*E6</f>
        <v>10.16</v>
      </c>
      <c r="H6" s="7" t="s">
        <v>67</v>
      </c>
      <c r="N6" t="s">
        <v>104</v>
      </c>
    </row>
    <row r="7" spans="1:14" x14ac:dyDescent="0.25">
      <c r="A7" s="10" t="s">
        <v>36</v>
      </c>
      <c r="B7" s="10"/>
      <c r="C7" s="11" t="s">
        <v>91</v>
      </c>
      <c r="D7" s="13" t="s">
        <v>108</v>
      </c>
      <c r="E7" s="11">
        <v>2</v>
      </c>
      <c r="F7" s="3">
        <v>14.41</v>
      </c>
      <c r="G7" s="3">
        <f t="shared" si="0"/>
        <v>28.82</v>
      </c>
      <c r="H7" s="7" t="s">
        <v>67</v>
      </c>
      <c r="N7" t="s">
        <v>103</v>
      </c>
    </row>
    <row r="8" spans="1:14" x14ac:dyDescent="0.25">
      <c r="G8" s="3">
        <f t="shared" si="0"/>
        <v>0</v>
      </c>
    </row>
    <row r="9" spans="1:14" x14ac:dyDescent="0.25">
      <c r="A9" s="10" t="s">
        <v>16</v>
      </c>
      <c r="B9" s="10"/>
      <c r="C9" s="11" t="s">
        <v>38</v>
      </c>
      <c r="D9" s="11"/>
      <c r="E9" s="11">
        <v>2</v>
      </c>
      <c r="F9" s="11"/>
      <c r="G9" s="3">
        <f t="shared" si="0"/>
        <v>0</v>
      </c>
      <c r="H9" s="7" t="s">
        <v>96</v>
      </c>
    </row>
    <row r="10" spans="1:14" x14ac:dyDescent="0.25">
      <c r="A10" s="10"/>
      <c r="B10" s="10"/>
      <c r="C10" s="11"/>
      <c r="D10" s="11"/>
      <c r="E10" s="11"/>
      <c r="F10" s="11"/>
      <c r="G10" s="3">
        <f t="shared" si="0"/>
        <v>0</v>
      </c>
    </row>
    <row r="11" spans="1:14" x14ac:dyDescent="0.25">
      <c r="A11" s="10" t="s">
        <v>15</v>
      </c>
      <c r="B11" s="10"/>
      <c r="C11" s="11">
        <v>4</v>
      </c>
      <c r="D11" s="11"/>
      <c r="E11" s="11">
        <v>4</v>
      </c>
      <c r="F11" s="11"/>
      <c r="G11" s="3">
        <f t="shared" si="0"/>
        <v>0</v>
      </c>
      <c r="H11" s="7" t="s">
        <v>96</v>
      </c>
    </row>
    <row r="12" spans="1:14" x14ac:dyDescent="0.25">
      <c r="A12" s="10" t="s">
        <v>94</v>
      </c>
      <c r="B12" s="10"/>
      <c r="C12" s="11"/>
      <c r="D12" s="11"/>
      <c r="E12" s="11">
        <v>4</v>
      </c>
      <c r="F12" s="11">
        <v>5.75</v>
      </c>
      <c r="G12" s="3">
        <f t="shared" si="0"/>
        <v>23</v>
      </c>
      <c r="H12" s="7" t="s">
        <v>96</v>
      </c>
    </row>
    <row r="13" spans="1:14" x14ac:dyDescent="0.25">
      <c r="A13" s="10" t="s">
        <v>40</v>
      </c>
      <c r="B13" s="10"/>
      <c r="C13" s="11"/>
      <c r="D13" s="11"/>
      <c r="E13" s="11">
        <v>8</v>
      </c>
      <c r="F13" s="11">
        <v>2</v>
      </c>
      <c r="G13" s="3">
        <f t="shared" si="0"/>
        <v>16</v>
      </c>
      <c r="H13" s="7" t="s">
        <v>96</v>
      </c>
    </row>
    <row r="14" spans="1:14" x14ac:dyDescent="0.25">
      <c r="A14" s="10"/>
      <c r="B14" s="10"/>
      <c r="C14" s="11"/>
      <c r="D14" s="11"/>
      <c r="E14" s="11"/>
      <c r="F14" s="11"/>
      <c r="G14" s="3">
        <f t="shared" si="0"/>
        <v>0</v>
      </c>
    </row>
    <row r="15" spans="1:14" x14ac:dyDescent="0.25">
      <c r="A15" s="10" t="s">
        <v>23</v>
      </c>
      <c r="B15" s="10"/>
      <c r="C15" s="11"/>
      <c r="D15" s="11" t="s">
        <v>28</v>
      </c>
      <c r="E15" s="11">
        <v>2</v>
      </c>
      <c r="F15" s="11">
        <v>12</v>
      </c>
      <c r="G15" s="3">
        <f t="shared" si="0"/>
        <v>24</v>
      </c>
      <c r="H15" s="7" t="s">
        <v>96</v>
      </c>
    </row>
    <row r="16" spans="1:14" x14ac:dyDescent="0.25">
      <c r="A16" s="10"/>
      <c r="B16" s="10"/>
      <c r="C16" s="11"/>
      <c r="D16" s="11"/>
      <c r="E16" s="11"/>
      <c r="F16" s="11"/>
    </row>
    <row r="17" spans="1:8" x14ac:dyDescent="0.25">
      <c r="A17" s="10" t="s">
        <v>42</v>
      </c>
      <c r="B17" s="10"/>
      <c r="C17" s="11" t="s">
        <v>41</v>
      </c>
      <c r="D17" s="11" t="s">
        <v>33</v>
      </c>
      <c r="E17" s="11">
        <v>4</v>
      </c>
      <c r="F17" s="11">
        <v>1.25</v>
      </c>
      <c r="G17" s="3">
        <f t="shared" si="0"/>
        <v>5</v>
      </c>
      <c r="H17" s="7" t="s">
        <v>96</v>
      </c>
    </row>
    <row r="18" spans="1:8" x14ac:dyDescent="0.25">
      <c r="A18" s="10"/>
      <c r="B18" s="10"/>
      <c r="C18" s="11"/>
      <c r="D18" s="11"/>
      <c r="E18" s="11"/>
      <c r="F18" s="11"/>
      <c r="G18" s="3">
        <f t="shared" si="0"/>
        <v>0</v>
      </c>
    </row>
    <row r="19" spans="1:8" x14ac:dyDescent="0.25">
      <c r="A19" s="10" t="s">
        <v>43</v>
      </c>
      <c r="B19" s="10" t="s">
        <v>71</v>
      </c>
      <c r="C19" s="11"/>
      <c r="D19" s="11"/>
      <c r="E19" s="11"/>
      <c r="F19" s="11">
        <v>5</v>
      </c>
      <c r="G19" s="3">
        <f t="shared" si="0"/>
        <v>0</v>
      </c>
    </row>
    <row r="20" spans="1:8" x14ac:dyDescent="0.25">
      <c r="A20" s="10"/>
      <c r="B20" s="10"/>
      <c r="C20" s="11"/>
      <c r="D20" s="11"/>
      <c r="E20" s="11"/>
      <c r="F20" s="11"/>
      <c r="G20" s="3">
        <f t="shared" si="0"/>
        <v>0</v>
      </c>
    </row>
    <row r="21" spans="1:8" x14ac:dyDescent="0.25">
      <c r="A21" s="10" t="s">
        <v>44</v>
      </c>
      <c r="B21" s="10" t="s">
        <v>71</v>
      </c>
      <c r="C21" s="11"/>
      <c r="D21" s="11"/>
      <c r="E21" s="11"/>
      <c r="F21" s="11">
        <v>5</v>
      </c>
      <c r="G21" s="3">
        <f t="shared" si="0"/>
        <v>0</v>
      </c>
    </row>
    <row r="22" spans="1:8" x14ac:dyDescent="0.25">
      <c r="G22" s="3">
        <f t="shared" si="0"/>
        <v>0</v>
      </c>
    </row>
    <row r="23" spans="1:8" x14ac:dyDescent="0.25">
      <c r="G23" s="3">
        <f t="shared" si="0"/>
        <v>0</v>
      </c>
    </row>
    <row r="24" spans="1:8" x14ac:dyDescent="0.25">
      <c r="G24" s="3">
        <f t="shared" si="0"/>
        <v>0</v>
      </c>
    </row>
    <row r="25" spans="1:8" x14ac:dyDescent="0.25">
      <c r="G25" s="3">
        <f t="shared" si="0"/>
        <v>0</v>
      </c>
    </row>
    <row r="28" spans="1:8" x14ac:dyDescent="0.25">
      <c r="A28" s="1" t="s">
        <v>30</v>
      </c>
      <c r="B28" s="1"/>
      <c r="C28" s="2"/>
      <c r="D28" s="2"/>
      <c r="E28" s="2"/>
      <c r="F28" s="2"/>
      <c r="G28" s="2">
        <f>SUM(G5:G27)</f>
        <v>114.98</v>
      </c>
    </row>
  </sheetData>
  <hyperlinks>
    <hyperlink ref="H5" r:id="rId1"/>
    <hyperlink ref="H7" r:id="rId2"/>
    <hyperlink ref="H9" r:id="rId3"/>
    <hyperlink ref="H11:H13" r:id="rId4" display="http://www.openbuildspartstore.com/"/>
    <hyperlink ref="H15" r:id="rId5"/>
    <hyperlink ref="H17" r:id="rId6"/>
    <hyperlink ref="H6" r:id="rId7"/>
  </hyperlinks>
  <pageMargins left="0.7" right="0.7" top="0.75" bottom="0.75" header="0.3" footer="0.3"/>
  <pageSetup orientation="portrait" verticalDpi="0"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F27" sqref="F27"/>
    </sheetView>
  </sheetViews>
  <sheetFormatPr defaultRowHeight="15" x14ac:dyDescent="0.25"/>
  <cols>
    <col min="1" max="1" width="15.7109375" customWidth="1"/>
    <col min="2" max="2" width="13.28515625" customWidth="1"/>
    <col min="3" max="3" width="8.140625" style="3" customWidth="1"/>
    <col min="4" max="4" width="13.85546875" style="3" customWidth="1"/>
    <col min="5" max="5" width="9.140625" style="3" customWidth="1"/>
    <col min="6" max="6" width="12.140625" style="3" customWidth="1"/>
    <col min="7" max="7" width="12.7109375" style="3" customWidth="1"/>
    <col min="8" max="8" width="16.7109375" style="4" customWidth="1"/>
  </cols>
  <sheetData>
    <row r="1" spans="1:14" x14ac:dyDescent="0.25">
      <c r="A1" s="1" t="s">
        <v>6</v>
      </c>
      <c r="E1" s="2" t="s">
        <v>30</v>
      </c>
      <c r="F1" s="2"/>
      <c r="G1" s="2">
        <f>G28</f>
        <v>168.88000000000002</v>
      </c>
    </row>
    <row r="3" spans="1:14" x14ac:dyDescent="0.25">
      <c r="C3" s="2" t="s">
        <v>1</v>
      </c>
      <c r="D3" s="2" t="s">
        <v>2</v>
      </c>
      <c r="E3" s="2" t="s">
        <v>5</v>
      </c>
      <c r="F3" s="2" t="s">
        <v>29</v>
      </c>
      <c r="G3" s="2" t="s">
        <v>30</v>
      </c>
      <c r="H3" s="5" t="s">
        <v>3</v>
      </c>
    </row>
    <row r="4" spans="1:14" x14ac:dyDescent="0.25">
      <c r="C4" s="2"/>
      <c r="D4" s="2"/>
      <c r="E4" s="2"/>
      <c r="F4" s="2"/>
      <c r="G4" s="2"/>
      <c r="H4" s="5"/>
    </row>
    <row r="5" spans="1:14" x14ac:dyDescent="0.25">
      <c r="A5" s="10" t="s">
        <v>81</v>
      </c>
      <c r="B5" s="10"/>
      <c r="C5" s="11" t="s">
        <v>68</v>
      </c>
      <c r="D5" s="11" t="s">
        <v>39</v>
      </c>
      <c r="E5" s="11">
        <v>1</v>
      </c>
      <c r="F5" s="3">
        <v>4</v>
      </c>
      <c r="G5" s="3">
        <f>F5*E5</f>
        <v>4</v>
      </c>
      <c r="H5" s="7" t="s">
        <v>67</v>
      </c>
      <c r="N5" t="s">
        <v>70</v>
      </c>
    </row>
    <row r="6" spans="1:14" x14ac:dyDescent="0.25">
      <c r="G6" s="3">
        <f t="shared" ref="G6:G27" si="0">F6*E6</f>
        <v>0</v>
      </c>
    </row>
    <row r="7" spans="1:14" x14ac:dyDescent="0.25">
      <c r="A7" s="9"/>
      <c r="G7" s="3">
        <f t="shared" si="0"/>
        <v>0</v>
      </c>
      <c r="H7" s="7"/>
    </row>
    <row r="8" spans="1:14" x14ac:dyDescent="0.25">
      <c r="G8" s="3">
        <f t="shared" si="0"/>
        <v>0</v>
      </c>
    </row>
    <row r="9" spans="1:14" x14ac:dyDescent="0.25">
      <c r="A9" t="s">
        <v>7</v>
      </c>
      <c r="D9" s="3" t="s">
        <v>8</v>
      </c>
      <c r="E9" s="3">
        <v>1</v>
      </c>
      <c r="F9" s="3">
        <v>0</v>
      </c>
      <c r="G9" s="3">
        <f t="shared" si="0"/>
        <v>0</v>
      </c>
      <c r="H9" s="4" t="s">
        <v>9</v>
      </c>
    </row>
    <row r="10" spans="1:14" x14ac:dyDescent="0.25">
      <c r="G10" s="3">
        <f t="shared" si="0"/>
        <v>0</v>
      </c>
    </row>
    <row r="11" spans="1:14" x14ac:dyDescent="0.25">
      <c r="A11" t="s">
        <v>93</v>
      </c>
      <c r="C11" s="12" t="s">
        <v>110</v>
      </c>
      <c r="D11" s="3" t="s">
        <v>8</v>
      </c>
      <c r="E11" s="3">
        <v>1</v>
      </c>
      <c r="F11" s="3">
        <v>13</v>
      </c>
      <c r="G11" s="3">
        <f t="shared" si="0"/>
        <v>13</v>
      </c>
      <c r="H11" s="7" t="s">
        <v>92</v>
      </c>
    </row>
    <row r="12" spans="1:14" x14ac:dyDescent="0.25">
      <c r="G12" s="3">
        <f t="shared" si="0"/>
        <v>0</v>
      </c>
    </row>
    <row r="13" spans="1:14" x14ac:dyDescent="0.25">
      <c r="A13" s="10" t="s">
        <v>11</v>
      </c>
      <c r="B13" s="10"/>
      <c r="C13" s="11" t="s">
        <v>50</v>
      </c>
      <c r="D13" s="11" t="s">
        <v>48</v>
      </c>
      <c r="E13" s="11">
        <v>1</v>
      </c>
      <c r="F13" s="3">
        <v>63.34</v>
      </c>
      <c r="G13" s="3">
        <f t="shared" si="0"/>
        <v>63.34</v>
      </c>
      <c r="H13" s="7" t="s">
        <v>46</v>
      </c>
      <c r="M13" t="s">
        <v>47</v>
      </c>
    </row>
    <row r="14" spans="1:14" x14ac:dyDescent="0.25">
      <c r="G14" s="3">
        <f t="shared" si="0"/>
        <v>0</v>
      </c>
    </row>
    <row r="15" spans="1:14" x14ac:dyDescent="0.25">
      <c r="A15" s="14" t="s">
        <v>13</v>
      </c>
      <c r="B15" s="14"/>
      <c r="C15" s="15"/>
      <c r="D15" s="15" t="s">
        <v>48</v>
      </c>
      <c r="E15" s="15">
        <v>1</v>
      </c>
      <c r="F15" s="3">
        <v>34.950000000000003</v>
      </c>
      <c r="G15" s="3">
        <f t="shared" si="0"/>
        <v>34.950000000000003</v>
      </c>
      <c r="H15" s="7" t="s">
        <v>49</v>
      </c>
    </row>
    <row r="16" spans="1:14" x14ac:dyDescent="0.25">
      <c r="A16" s="14"/>
      <c r="B16" s="14"/>
      <c r="C16" s="15"/>
      <c r="D16" s="15"/>
      <c r="E16" s="15"/>
      <c r="G16" s="3">
        <f t="shared" si="0"/>
        <v>0</v>
      </c>
    </row>
    <row r="17" spans="1:8" x14ac:dyDescent="0.25">
      <c r="A17" s="14" t="s">
        <v>14</v>
      </c>
      <c r="B17" s="14"/>
      <c r="C17" s="16"/>
      <c r="D17" s="15"/>
      <c r="E17" s="15">
        <v>1</v>
      </c>
      <c r="F17" s="3">
        <v>14.75</v>
      </c>
      <c r="G17" s="3">
        <f t="shared" si="0"/>
        <v>14.75</v>
      </c>
      <c r="H17" s="7" t="s">
        <v>51</v>
      </c>
    </row>
    <row r="18" spans="1:8" x14ac:dyDescent="0.25">
      <c r="A18" s="14" t="s">
        <v>97</v>
      </c>
      <c r="B18" s="14"/>
      <c r="C18" s="15"/>
      <c r="D18" s="15" t="s">
        <v>98</v>
      </c>
      <c r="E18" s="15">
        <v>1</v>
      </c>
      <c r="F18" s="3">
        <v>20</v>
      </c>
      <c r="G18" s="3">
        <f t="shared" si="0"/>
        <v>20</v>
      </c>
      <c r="H18" s="7" t="s">
        <v>99</v>
      </c>
    </row>
    <row r="19" spans="1:8" x14ac:dyDescent="0.25">
      <c r="A19" s="10" t="s">
        <v>15</v>
      </c>
      <c r="B19" s="10"/>
      <c r="C19" s="11"/>
      <c r="D19" s="11"/>
      <c r="E19" s="11">
        <v>4</v>
      </c>
      <c r="G19" s="3">
        <f t="shared" si="0"/>
        <v>0</v>
      </c>
      <c r="H19" s="7" t="s">
        <v>96</v>
      </c>
    </row>
    <row r="20" spans="1:8" x14ac:dyDescent="0.25">
      <c r="A20" s="10"/>
      <c r="B20" s="10"/>
      <c r="C20" s="11"/>
      <c r="D20" s="11"/>
      <c r="E20" s="11"/>
      <c r="G20" s="3">
        <f t="shared" si="0"/>
        <v>0</v>
      </c>
    </row>
    <row r="21" spans="1:8" x14ac:dyDescent="0.25">
      <c r="A21" s="10" t="s">
        <v>17</v>
      </c>
      <c r="B21" s="10"/>
      <c r="C21" s="11" t="s">
        <v>12</v>
      </c>
      <c r="D21" s="11"/>
      <c r="E21" s="11">
        <v>2</v>
      </c>
      <c r="G21" s="3">
        <f t="shared" si="0"/>
        <v>0</v>
      </c>
      <c r="H21" s="7" t="s">
        <v>96</v>
      </c>
    </row>
    <row r="22" spans="1:8" x14ac:dyDescent="0.25">
      <c r="A22" s="10"/>
      <c r="B22" s="10"/>
      <c r="C22" s="11"/>
      <c r="D22" s="11"/>
      <c r="E22" s="11"/>
      <c r="G22" s="3">
        <f t="shared" si="0"/>
        <v>0</v>
      </c>
    </row>
    <row r="23" spans="1:8" x14ac:dyDescent="0.25">
      <c r="A23" s="10" t="s">
        <v>75</v>
      </c>
      <c r="B23" s="10"/>
      <c r="C23" s="11"/>
      <c r="D23" s="11"/>
      <c r="E23" s="11">
        <v>8</v>
      </c>
      <c r="F23" s="3">
        <v>2</v>
      </c>
      <c r="G23" s="3">
        <f t="shared" si="0"/>
        <v>16</v>
      </c>
      <c r="H23" s="7" t="s">
        <v>96</v>
      </c>
    </row>
    <row r="24" spans="1:8" x14ac:dyDescent="0.25">
      <c r="G24" s="3">
        <f t="shared" si="0"/>
        <v>0</v>
      </c>
    </row>
    <row r="25" spans="1:8" x14ac:dyDescent="0.25">
      <c r="A25" s="10" t="s">
        <v>131</v>
      </c>
      <c r="B25" s="10"/>
      <c r="C25" s="10"/>
      <c r="D25" s="10" t="s">
        <v>130</v>
      </c>
      <c r="E25" s="10">
        <v>1</v>
      </c>
      <c r="F25" s="10">
        <v>2.84</v>
      </c>
      <c r="G25" s="3">
        <f t="shared" si="0"/>
        <v>2.84</v>
      </c>
      <c r="H25" s="7"/>
    </row>
    <row r="26" spans="1:8" x14ac:dyDescent="0.25">
      <c r="G26" s="3">
        <f t="shared" si="0"/>
        <v>0</v>
      </c>
    </row>
    <row r="27" spans="1:8" x14ac:dyDescent="0.25">
      <c r="A27" t="s">
        <v>132</v>
      </c>
      <c r="E27" s="3">
        <v>1</v>
      </c>
      <c r="G27" s="3">
        <f t="shared" si="0"/>
        <v>0</v>
      </c>
    </row>
    <row r="28" spans="1:8" x14ac:dyDescent="0.25">
      <c r="A28" s="1" t="s">
        <v>30</v>
      </c>
      <c r="B28" s="1"/>
      <c r="C28" s="2"/>
      <c r="D28" s="2"/>
      <c r="E28" s="2"/>
      <c r="F28" s="2"/>
      <c r="G28" s="2">
        <f>SUM(G5:G27)</f>
        <v>168.88000000000002</v>
      </c>
    </row>
  </sheetData>
  <hyperlinks>
    <hyperlink ref="H11" r:id="rId1"/>
    <hyperlink ref="H15" r:id="rId2"/>
    <hyperlink ref="H5" r:id="rId3"/>
    <hyperlink ref="H13" r:id="rId4" location="catalog/118/1109/=krn44s"/>
    <hyperlink ref="H17" r:id="rId5"/>
    <hyperlink ref="H19" r:id="rId6"/>
    <hyperlink ref="H21" r:id="rId7"/>
    <hyperlink ref="H23" r:id="rId8"/>
    <hyperlink ref="H18" r:id="rId9"/>
  </hyperlinks>
  <pageMargins left="0.7" right="0.7" top="0.75" bottom="0.75" header="0.3" footer="0.3"/>
  <pageSetup orientation="portrait"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H22" sqref="H22"/>
    </sheetView>
  </sheetViews>
  <sheetFormatPr defaultRowHeight="15" x14ac:dyDescent="0.25"/>
  <cols>
    <col min="3" max="3" width="9.140625" style="3"/>
    <col min="4" max="4" width="10.85546875" style="3" customWidth="1"/>
    <col min="5" max="5" width="9.140625" style="3"/>
    <col min="6" max="6" width="11.42578125" style="3" customWidth="1"/>
    <col min="7" max="7" width="14.7109375" style="3" customWidth="1"/>
    <col min="8" max="8" width="9.140625" style="4"/>
  </cols>
  <sheetData>
    <row r="1" spans="1:8" x14ac:dyDescent="0.25">
      <c r="A1" s="1" t="s">
        <v>19</v>
      </c>
      <c r="E1" s="2" t="s">
        <v>30</v>
      </c>
      <c r="F1" s="2"/>
      <c r="G1" s="2">
        <f>G29</f>
        <v>110.2</v>
      </c>
    </row>
    <row r="3" spans="1:8" x14ac:dyDescent="0.25">
      <c r="C3" s="2" t="s">
        <v>1</v>
      </c>
      <c r="D3" s="2" t="s">
        <v>2</v>
      </c>
      <c r="E3" s="2" t="s">
        <v>5</v>
      </c>
      <c r="F3" s="2" t="s">
        <v>29</v>
      </c>
      <c r="G3" s="2" t="s">
        <v>30</v>
      </c>
      <c r="H3" s="5" t="s">
        <v>3</v>
      </c>
    </row>
    <row r="5" spans="1:8" x14ac:dyDescent="0.25">
      <c r="A5" s="10" t="s">
        <v>0</v>
      </c>
      <c r="B5" s="10" t="s">
        <v>82</v>
      </c>
      <c r="G5" s="3">
        <f t="shared" ref="G5:G28" si="0">F5*E5</f>
        <v>0</v>
      </c>
    </row>
    <row r="6" spans="1:8" x14ac:dyDescent="0.25">
      <c r="G6" s="3">
        <f t="shared" si="0"/>
        <v>0</v>
      </c>
    </row>
    <row r="7" spans="1:8" x14ac:dyDescent="0.25">
      <c r="A7" s="10" t="s">
        <v>4</v>
      </c>
      <c r="B7" s="10"/>
      <c r="C7" s="11"/>
      <c r="D7" s="11" t="s">
        <v>39</v>
      </c>
      <c r="E7" s="11">
        <v>1</v>
      </c>
      <c r="F7" s="3">
        <v>12</v>
      </c>
      <c r="G7" s="3">
        <f t="shared" si="0"/>
        <v>12</v>
      </c>
    </row>
    <row r="8" spans="1:8" x14ac:dyDescent="0.25">
      <c r="H8" s="7"/>
    </row>
    <row r="10" spans="1:8" x14ac:dyDescent="0.25">
      <c r="A10" t="s">
        <v>7</v>
      </c>
      <c r="D10" s="3" t="s">
        <v>8</v>
      </c>
      <c r="E10" s="3">
        <v>1</v>
      </c>
      <c r="F10" s="3">
        <v>0</v>
      </c>
      <c r="G10" s="3">
        <f t="shared" si="0"/>
        <v>0</v>
      </c>
      <c r="H10" s="4" t="s">
        <v>9</v>
      </c>
    </row>
    <row r="11" spans="1:8" x14ac:dyDescent="0.25">
      <c r="G11" s="3">
        <f t="shared" si="0"/>
        <v>0</v>
      </c>
    </row>
    <row r="12" spans="1:8" x14ac:dyDescent="0.25">
      <c r="A12" s="14" t="s">
        <v>10</v>
      </c>
      <c r="B12" s="14"/>
      <c r="C12" s="15"/>
      <c r="D12" s="15" t="s">
        <v>8</v>
      </c>
      <c r="E12" s="15">
        <v>1</v>
      </c>
      <c r="F12" s="3">
        <v>12.5</v>
      </c>
      <c r="G12" s="3">
        <f t="shared" si="0"/>
        <v>12.5</v>
      </c>
      <c r="H12" s="7" t="s">
        <v>45</v>
      </c>
    </row>
    <row r="13" spans="1:8" x14ac:dyDescent="0.25">
      <c r="A13" s="14"/>
      <c r="B13" s="14"/>
      <c r="C13" s="15"/>
      <c r="D13" s="15"/>
      <c r="E13" s="15"/>
      <c r="G13" s="3">
        <f t="shared" si="0"/>
        <v>0</v>
      </c>
    </row>
    <row r="14" spans="1:8" x14ac:dyDescent="0.25">
      <c r="A14" s="17" t="s">
        <v>11</v>
      </c>
      <c r="B14" s="17"/>
      <c r="C14" s="18" t="s">
        <v>95</v>
      </c>
      <c r="D14" s="18" t="s">
        <v>48</v>
      </c>
      <c r="E14" s="18">
        <v>1</v>
      </c>
      <c r="F14" s="3">
        <v>0</v>
      </c>
      <c r="G14" s="3">
        <f t="shared" si="0"/>
        <v>0</v>
      </c>
      <c r="H14" s="7" t="s">
        <v>46</v>
      </c>
    </row>
    <row r="15" spans="1:8" x14ac:dyDescent="0.25">
      <c r="A15" s="14"/>
      <c r="B15" s="14"/>
      <c r="C15" s="15"/>
      <c r="D15" s="15"/>
      <c r="E15" s="15"/>
      <c r="G15" s="3">
        <f t="shared" si="0"/>
        <v>0</v>
      </c>
    </row>
    <row r="16" spans="1:8" x14ac:dyDescent="0.25">
      <c r="A16" s="14" t="s">
        <v>13</v>
      </c>
      <c r="B16" s="14"/>
      <c r="C16" s="15"/>
      <c r="D16" s="15" t="s">
        <v>48</v>
      </c>
      <c r="E16" s="15">
        <v>1</v>
      </c>
      <c r="F16" s="3">
        <v>34.950000000000003</v>
      </c>
      <c r="G16" s="3">
        <f t="shared" si="0"/>
        <v>34.950000000000003</v>
      </c>
      <c r="H16" s="7" t="s">
        <v>49</v>
      </c>
    </row>
    <row r="17" spans="1:8" x14ac:dyDescent="0.25">
      <c r="A17" s="14"/>
      <c r="B17" s="14"/>
      <c r="C17" s="15"/>
      <c r="D17" s="15"/>
      <c r="E17" s="15"/>
      <c r="G17" s="3">
        <f t="shared" si="0"/>
        <v>0</v>
      </c>
    </row>
    <row r="18" spans="1:8" x14ac:dyDescent="0.25">
      <c r="A18" s="14" t="s">
        <v>14</v>
      </c>
      <c r="B18" s="14"/>
      <c r="C18" s="15"/>
      <c r="D18" s="15"/>
      <c r="E18" s="15">
        <v>1</v>
      </c>
      <c r="F18" s="3">
        <v>14.75</v>
      </c>
      <c r="G18" s="3">
        <f t="shared" si="0"/>
        <v>14.75</v>
      </c>
      <c r="H18" s="7" t="s">
        <v>51</v>
      </c>
    </row>
    <row r="19" spans="1:8" x14ac:dyDescent="0.25">
      <c r="A19" s="14" t="s">
        <v>97</v>
      </c>
      <c r="B19" s="14"/>
      <c r="C19" s="15"/>
      <c r="D19" s="15" t="s">
        <v>98</v>
      </c>
      <c r="E19" s="15">
        <v>1</v>
      </c>
      <c r="F19" s="3">
        <v>20</v>
      </c>
      <c r="G19" s="3">
        <f t="shared" si="0"/>
        <v>20</v>
      </c>
      <c r="H19" s="7" t="s">
        <v>99</v>
      </c>
    </row>
    <row r="20" spans="1:8" x14ac:dyDescent="0.25">
      <c r="A20" s="10" t="s">
        <v>15</v>
      </c>
      <c r="B20" s="10"/>
      <c r="C20" s="11"/>
      <c r="D20" s="11"/>
      <c r="E20" s="11">
        <v>4</v>
      </c>
      <c r="G20" s="3">
        <f t="shared" si="0"/>
        <v>0</v>
      </c>
      <c r="H20" s="7" t="s">
        <v>96</v>
      </c>
    </row>
    <row r="21" spans="1:8" x14ac:dyDescent="0.25">
      <c r="G21" s="3">
        <f t="shared" si="0"/>
        <v>0</v>
      </c>
    </row>
    <row r="22" spans="1:8" x14ac:dyDescent="0.25">
      <c r="G22" s="3">
        <f t="shared" si="0"/>
        <v>0</v>
      </c>
      <c r="H22" s="7"/>
    </row>
    <row r="23" spans="1:8" x14ac:dyDescent="0.25">
      <c r="G23" s="3">
        <f t="shared" si="0"/>
        <v>0</v>
      </c>
    </row>
    <row r="24" spans="1:8" x14ac:dyDescent="0.25">
      <c r="A24" s="10" t="s">
        <v>18</v>
      </c>
      <c r="B24" s="10"/>
      <c r="C24" s="11"/>
      <c r="D24" s="11"/>
      <c r="E24" s="11">
        <v>8</v>
      </c>
      <c r="F24" s="11">
        <v>2</v>
      </c>
      <c r="G24" s="3">
        <f t="shared" si="0"/>
        <v>16</v>
      </c>
      <c r="H24" s="7" t="s">
        <v>96</v>
      </c>
    </row>
    <row r="25" spans="1:8" x14ac:dyDescent="0.25">
      <c r="G25" s="3">
        <f t="shared" si="0"/>
        <v>0</v>
      </c>
    </row>
    <row r="26" spans="1:8" x14ac:dyDescent="0.25">
      <c r="G26" s="3">
        <f t="shared" si="0"/>
        <v>0</v>
      </c>
    </row>
    <row r="27" spans="1:8" x14ac:dyDescent="0.25">
      <c r="G27" s="3">
        <f t="shared" si="0"/>
        <v>0</v>
      </c>
    </row>
    <row r="28" spans="1:8" x14ac:dyDescent="0.25">
      <c r="G28" s="3">
        <f t="shared" si="0"/>
        <v>0</v>
      </c>
    </row>
    <row r="29" spans="1:8" x14ac:dyDescent="0.25">
      <c r="A29" s="1" t="s">
        <v>30</v>
      </c>
      <c r="B29" s="1"/>
      <c r="C29" s="2"/>
      <c r="D29" s="2"/>
      <c r="E29" s="2"/>
      <c r="F29" s="2"/>
      <c r="G29" s="2">
        <f>SUM(G5:G28)</f>
        <v>110.2</v>
      </c>
    </row>
  </sheetData>
  <hyperlinks>
    <hyperlink ref="H20" r:id="rId1"/>
    <hyperlink ref="H12" r:id="rId2"/>
    <hyperlink ref="H14" r:id="rId3" location="catalog/118/1109/=krn44s"/>
    <hyperlink ref="H16" r:id="rId4"/>
    <hyperlink ref="H18" r:id="rId5"/>
    <hyperlink ref="H24" r:id="rId6"/>
    <hyperlink ref="H19" r:id="rId7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7" sqref="A7"/>
    </sheetView>
  </sheetViews>
  <sheetFormatPr defaultRowHeight="15" x14ac:dyDescent="0.25"/>
  <cols>
    <col min="3" max="5" width="9.140625" style="3"/>
    <col min="6" max="6" width="11.42578125" style="3" customWidth="1"/>
    <col min="7" max="7" width="12.42578125" style="3" customWidth="1"/>
    <col min="8" max="8" width="9.140625" style="4"/>
  </cols>
  <sheetData>
    <row r="1" spans="1:8" x14ac:dyDescent="0.25">
      <c r="A1" s="1" t="s">
        <v>20</v>
      </c>
      <c r="E1" s="2" t="s">
        <v>30</v>
      </c>
      <c r="F1" s="2"/>
      <c r="G1" s="2">
        <f>G28</f>
        <v>180.92000000000002</v>
      </c>
    </row>
    <row r="3" spans="1:8" x14ac:dyDescent="0.25">
      <c r="C3" s="2" t="s">
        <v>1</v>
      </c>
      <c r="D3" s="2" t="s">
        <v>2</v>
      </c>
      <c r="E3" s="2" t="s">
        <v>5</v>
      </c>
      <c r="F3" s="2" t="s">
        <v>29</v>
      </c>
      <c r="G3" s="2" t="s">
        <v>30</v>
      </c>
      <c r="H3" s="5" t="s">
        <v>3</v>
      </c>
    </row>
    <row r="5" spans="1:8" x14ac:dyDescent="0.25">
      <c r="A5" s="10" t="s">
        <v>0</v>
      </c>
      <c r="B5" s="10" t="s">
        <v>71</v>
      </c>
      <c r="G5" s="3">
        <f t="shared" ref="G5:G27" si="0">F5*E5</f>
        <v>0</v>
      </c>
    </row>
    <row r="6" spans="1:8" x14ac:dyDescent="0.25">
      <c r="G6" s="3">
        <f t="shared" si="0"/>
        <v>0</v>
      </c>
    </row>
    <row r="7" spans="1:8" x14ac:dyDescent="0.25">
      <c r="G7" s="3">
        <f t="shared" si="0"/>
        <v>0</v>
      </c>
    </row>
    <row r="8" spans="1:8" x14ac:dyDescent="0.25">
      <c r="G8" s="3">
        <f t="shared" si="0"/>
        <v>0</v>
      </c>
    </row>
    <row r="9" spans="1:8" x14ac:dyDescent="0.25">
      <c r="A9" t="s">
        <v>7</v>
      </c>
      <c r="D9" s="3" t="s">
        <v>8</v>
      </c>
      <c r="E9" s="3">
        <v>2</v>
      </c>
      <c r="F9" s="3">
        <v>0</v>
      </c>
      <c r="G9" s="3">
        <f t="shared" si="0"/>
        <v>0</v>
      </c>
      <c r="H9" s="4" t="s">
        <v>9</v>
      </c>
    </row>
    <row r="10" spans="1:8" x14ac:dyDescent="0.25">
      <c r="G10" s="3">
        <f t="shared" si="0"/>
        <v>0</v>
      </c>
    </row>
    <row r="11" spans="1:8" x14ac:dyDescent="0.25">
      <c r="A11" s="14" t="s">
        <v>10</v>
      </c>
      <c r="B11" s="14"/>
      <c r="C11" s="15"/>
      <c r="D11" s="15" t="s">
        <v>8</v>
      </c>
      <c r="E11" s="15">
        <v>2</v>
      </c>
      <c r="F11" s="3">
        <v>12.5</v>
      </c>
      <c r="G11" s="3">
        <f t="shared" si="0"/>
        <v>25</v>
      </c>
      <c r="H11" s="7" t="s">
        <v>45</v>
      </c>
    </row>
    <row r="12" spans="1:8" x14ac:dyDescent="0.25">
      <c r="G12" s="3">
        <f t="shared" si="0"/>
        <v>0</v>
      </c>
    </row>
    <row r="13" spans="1:8" x14ac:dyDescent="0.25">
      <c r="A13" s="10" t="s">
        <v>52</v>
      </c>
      <c r="B13" s="10"/>
      <c r="C13" s="11"/>
      <c r="D13" s="11"/>
      <c r="E13" s="11">
        <v>4</v>
      </c>
      <c r="F13" s="3">
        <v>15.95</v>
      </c>
      <c r="G13" s="3">
        <f t="shared" si="0"/>
        <v>63.8</v>
      </c>
      <c r="H13" s="7" t="s">
        <v>53</v>
      </c>
    </row>
    <row r="14" spans="1:8" x14ac:dyDescent="0.25">
      <c r="A14" s="10"/>
      <c r="B14" s="10"/>
      <c r="C14" s="11"/>
      <c r="D14" s="11"/>
      <c r="E14" s="11"/>
      <c r="G14" s="3">
        <f t="shared" si="0"/>
        <v>0</v>
      </c>
    </row>
    <row r="15" spans="1:8" x14ac:dyDescent="0.25">
      <c r="A15" s="10" t="s">
        <v>54</v>
      </c>
      <c r="B15" s="10"/>
      <c r="C15" s="11"/>
      <c r="D15" s="11"/>
      <c r="E15" s="11">
        <v>2</v>
      </c>
      <c r="F15" s="3">
        <v>10.95</v>
      </c>
      <c r="G15" s="3">
        <f t="shared" si="0"/>
        <v>21.9</v>
      </c>
      <c r="H15" s="7" t="s">
        <v>53</v>
      </c>
    </row>
    <row r="16" spans="1:8" x14ac:dyDescent="0.25">
      <c r="A16" s="10"/>
      <c r="B16" s="10"/>
      <c r="C16" s="11"/>
      <c r="D16" s="11"/>
      <c r="E16" s="11"/>
      <c r="G16" s="3">
        <f t="shared" si="0"/>
        <v>0</v>
      </c>
    </row>
    <row r="17" spans="1:8" x14ac:dyDescent="0.25">
      <c r="A17" s="10" t="s">
        <v>55</v>
      </c>
      <c r="B17" s="10"/>
      <c r="C17" s="11"/>
      <c r="D17" s="11"/>
      <c r="E17" s="11">
        <v>22</v>
      </c>
      <c r="F17" s="3">
        <v>2.4</v>
      </c>
      <c r="G17" s="3">
        <f t="shared" si="0"/>
        <v>52.8</v>
      </c>
      <c r="H17" s="7" t="s">
        <v>53</v>
      </c>
    </row>
    <row r="18" spans="1:8" x14ac:dyDescent="0.25">
      <c r="G18" s="3">
        <f t="shared" si="0"/>
        <v>0</v>
      </c>
    </row>
    <row r="19" spans="1:8" x14ac:dyDescent="0.25">
      <c r="A19" s="10" t="s">
        <v>83</v>
      </c>
      <c r="B19" s="10"/>
      <c r="C19" s="11"/>
      <c r="D19" s="11"/>
      <c r="E19" s="11">
        <v>1</v>
      </c>
      <c r="F19" s="3">
        <v>17.420000000000002</v>
      </c>
      <c r="G19" s="3">
        <f t="shared" si="0"/>
        <v>17.420000000000002</v>
      </c>
      <c r="H19" s="7" t="s">
        <v>56</v>
      </c>
    </row>
    <row r="20" spans="1:8" x14ac:dyDescent="0.25">
      <c r="B20" t="s">
        <v>84</v>
      </c>
      <c r="G20" s="3">
        <f t="shared" si="0"/>
        <v>0</v>
      </c>
    </row>
    <row r="21" spans="1:8" x14ac:dyDescent="0.25">
      <c r="G21" s="3">
        <f t="shared" si="0"/>
        <v>0</v>
      </c>
    </row>
    <row r="22" spans="1:8" x14ac:dyDescent="0.25">
      <c r="H22" s="7"/>
    </row>
    <row r="23" spans="1:8" x14ac:dyDescent="0.25">
      <c r="G23" s="3">
        <f t="shared" si="0"/>
        <v>0</v>
      </c>
    </row>
    <row r="24" spans="1:8" x14ac:dyDescent="0.25">
      <c r="G24" s="3">
        <f t="shared" si="0"/>
        <v>0</v>
      </c>
    </row>
    <row r="25" spans="1:8" x14ac:dyDescent="0.25">
      <c r="G25" s="3">
        <f t="shared" si="0"/>
        <v>0</v>
      </c>
    </row>
    <row r="26" spans="1:8" x14ac:dyDescent="0.25">
      <c r="A26" t="s">
        <v>57</v>
      </c>
      <c r="G26" s="3">
        <f t="shared" si="0"/>
        <v>0</v>
      </c>
    </row>
    <row r="27" spans="1:8" x14ac:dyDescent="0.25">
      <c r="G27" s="3">
        <f t="shared" si="0"/>
        <v>0</v>
      </c>
    </row>
    <row r="28" spans="1:8" x14ac:dyDescent="0.25">
      <c r="A28" s="1" t="s">
        <v>30</v>
      </c>
      <c r="B28" s="1"/>
      <c r="C28" s="2"/>
      <c r="D28" s="2"/>
      <c r="E28" s="2"/>
      <c r="F28" s="2"/>
      <c r="G28" s="2">
        <f>SUM(G5:G27)</f>
        <v>180.92000000000002</v>
      </c>
    </row>
  </sheetData>
  <hyperlinks>
    <hyperlink ref="H11" r:id="rId1"/>
    <hyperlink ref="H13" r:id="rId2"/>
    <hyperlink ref="H15" r:id="rId3"/>
    <hyperlink ref="H17" r:id="rId4"/>
    <hyperlink ref="H19" r:id="rId5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A14" sqref="A14"/>
    </sheetView>
  </sheetViews>
  <sheetFormatPr defaultRowHeight="15" x14ac:dyDescent="0.25"/>
  <cols>
    <col min="1" max="1" width="36.140625" bestFit="1" customWidth="1"/>
    <col min="2" max="2" width="15.5703125" customWidth="1"/>
    <col min="3" max="3" width="11.42578125" style="3" customWidth="1"/>
    <col min="4" max="4" width="14.42578125" style="3" customWidth="1"/>
    <col min="5" max="5" width="9.140625" style="3"/>
    <col min="6" max="6" width="11.85546875" style="3" customWidth="1"/>
    <col min="7" max="7" width="14.42578125" style="3" customWidth="1"/>
    <col min="8" max="8" width="9.140625" style="4"/>
  </cols>
  <sheetData>
    <row r="1" spans="1:8" x14ac:dyDescent="0.25">
      <c r="A1" s="1" t="s">
        <v>25</v>
      </c>
      <c r="E1" s="2" t="s">
        <v>30</v>
      </c>
      <c r="F1" s="2"/>
      <c r="G1" s="2">
        <f>G28</f>
        <v>135.28</v>
      </c>
    </row>
    <row r="3" spans="1:8" x14ac:dyDescent="0.25">
      <c r="C3" s="2" t="s">
        <v>1</v>
      </c>
      <c r="D3" s="2" t="s">
        <v>2</v>
      </c>
      <c r="E3" s="2" t="s">
        <v>5</v>
      </c>
      <c r="F3" s="2" t="s">
        <v>29</v>
      </c>
      <c r="G3" s="2" t="s">
        <v>30</v>
      </c>
      <c r="H3" s="5" t="s">
        <v>3</v>
      </c>
    </row>
    <row r="4" spans="1:8" x14ac:dyDescent="0.25">
      <c r="G4" s="3">
        <f t="shared" ref="G4:G27" si="0">F4*E4</f>
        <v>0</v>
      </c>
    </row>
    <row r="5" spans="1:8" x14ac:dyDescent="0.25">
      <c r="A5" s="10" t="s">
        <v>61</v>
      </c>
      <c r="B5" s="10"/>
      <c r="C5" s="11" t="s">
        <v>26</v>
      </c>
      <c r="D5" s="11" t="s">
        <v>59</v>
      </c>
      <c r="E5" s="11">
        <v>7</v>
      </c>
      <c r="F5" s="3">
        <v>11.55</v>
      </c>
      <c r="G5" s="3">
        <f t="shared" si="0"/>
        <v>80.850000000000009</v>
      </c>
      <c r="H5" s="7" t="s">
        <v>58</v>
      </c>
    </row>
    <row r="6" spans="1:8" x14ac:dyDescent="0.25">
      <c r="G6" s="3">
        <f t="shared" si="0"/>
        <v>0</v>
      </c>
    </row>
    <row r="7" spans="1:8" x14ac:dyDescent="0.25">
      <c r="A7" s="10" t="s">
        <v>60</v>
      </c>
      <c r="B7" s="10"/>
      <c r="C7" s="11" t="s">
        <v>27</v>
      </c>
      <c r="G7" s="3">
        <f t="shared" si="0"/>
        <v>0</v>
      </c>
      <c r="H7" s="7" t="s">
        <v>58</v>
      </c>
    </row>
    <row r="8" spans="1:8" x14ac:dyDescent="0.25">
      <c r="G8" s="3">
        <f t="shared" si="0"/>
        <v>0</v>
      </c>
    </row>
    <row r="9" spans="1:8" x14ac:dyDescent="0.25">
      <c r="A9" t="s">
        <v>127</v>
      </c>
      <c r="C9" s="3" t="s">
        <v>62</v>
      </c>
      <c r="D9" s="3" t="s">
        <v>63</v>
      </c>
      <c r="E9" s="3">
        <v>4</v>
      </c>
      <c r="F9" s="3">
        <v>4.18</v>
      </c>
      <c r="G9" s="3">
        <f t="shared" si="0"/>
        <v>16.72</v>
      </c>
      <c r="H9" s="7" t="s">
        <v>64</v>
      </c>
    </row>
    <row r="10" spans="1:8" x14ac:dyDescent="0.25">
      <c r="G10" s="3">
        <f t="shared" si="0"/>
        <v>0</v>
      </c>
    </row>
    <row r="11" spans="1:8" x14ac:dyDescent="0.25">
      <c r="A11" t="s">
        <v>128</v>
      </c>
      <c r="C11" s="3" t="s">
        <v>59</v>
      </c>
      <c r="D11" s="3" t="s">
        <v>63</v>
      </c>
      <c r="E11" s="3">
        <v>4</v>
      </c>
      <c r="F11" s="3">
        <v>3.38</v>
      </c>
      <c r="G11" s="3">
        <f t="shared" si="0"/>
        <v>13.52</v>
      </c>
      <c r="H11" s="7" t="s">
        <v>64</v>
      </c>
    </row>
    <row r="12" spans="1:8" x14ac:dyDescent="0.25">
      <c r="G12" s="3">
        <f t="shared" si="0"/>
        <v>0</v>
      </c>
    </row>
    <row r="13" spans="1:8" x14ac:dyDescent="0.25">
      <c r="A13" t="s">
        <v>129</v>
      </c>
      <c r="C13" s="3" t="s">
        <v>59</v>
      </c>
      <c r="D13" s="3" t="s">
        <v>122</v>
      </c>
      <c r="E13" s="3">
        <v>1</v>
      </c>
      <c r="F13" s="3">
        <v>4.1900000000000004</v>
      </c>
      <c r="G13" s="3">
        <f t="shared" si="0"/>
        <v>4.1900000000000004</v>
      </c>
      <c r="H13" s="7" t="s">
        <v>87</v>
      </c>
    </row>
    <row r="14" spans="1:8" x14ac:dyDescent="0.25">
      <c r="G14" s="3">
        <f t="shared" si="0"/>
        <v>0</v>
      </c>
    </row>
    <row r="15" spans="1:8" x14ac:dyDescent="0.25">
      <c r="G15" s="3">
        <f t="shared" si="0"/>
        <v>0</v>
      </c>
    </row>
    <row r="16" spans="1:8" x14ac:dyDescent="0.25">
      <c r="G16" s="3">
        <f t="shared" si="0"/>
        <v>0</v>
      </c>
    </row>
    <row r="17" spans="1:8" x14ac:dyDescent="0.25">
      <c r="G17" s="3">
        <f t="shared" si="0"/>
        <v>0</v>
      </c>
    </row>
    <row r="18" spans="1:8" x14ac:dyDescent="0.25">
      <c r="A18" s="10" t="s">
        <v>32</v>
      </c>
      <c r="B18" s="10"/>
      <c r="C18" s="11"/>
      <c r="D18" s="11" t="s">
        <v>33</v>
      </c>
      <c r="E18" s="11">
        <v>16</v>
      </c>
      <c r="F18" s="3">
        <v>1.25</v>
      </c>
      <c r="G18" s="3">
        <f t="shared" si="0"/>
        <v>20</v>
      </c>
      <c r="H18" s="7" t="s">
        <v>96</v>
      </c>
    </row>
    <row r="19" spans="1:8" x14ac:dyDescent="0.25">
      <c r="G19" s="3">
        <f t="shared" si="0"/>
        <v>0</v>
      </c>
    </row>
    <row r="20" spans="1:8" x14ac:dyDescent="0.25">
      <c r="G20" s="3">
        <f t="shared" si="0"/>
        <v>0</v>
      </c>
    </row>
    <row r="21" spans="1:8" x14ac:dyDescent="0.25">
      <c r="G21" s="3">
        <f t="shared" si="0"/>
        <v>0</v>
      </c>
    </row>
    <row r="22" spans="1:8" x14ac:dyDescent="0.25">
      <c r="G22" s="3">
        <f t="shared" si="0"/>
        <v>0</v>
      </c>
    </row>
    <row r="23" spans="1:8" x14ac:dyDescent="0.25">
      <c r="G23" s="3">
        <f t="shared" si="0"/>
        <v>0</v>
      </c>
    </row>
    <row r="24" spans="1:8" x14ac:dyDescent="0.25">
      <c r="G24" s="3">
        <f t="shared" si="0"/>
        <v>0</v>
      </c>
    </row>
    <row r="25" spans="1:8" x14ac:dyDescent="0.25">
      <c r="G25" s="3">
        <f t="shared" si="0"/>
        <v>0</v>
      </c>
    </row>
    <row r="26" spans="1:8" x14ac:dyDescent="0.25">
      <c r="G26" s="3">
        <f t="shared" si="0"/>
        <v>0</v>
      </c>
    </row>
    <row r="27" spans="1:8" x14ac:dyDescent="0.25">
      <c r="G27" s="3">
        <f t="shared" si="0"/>
        <v>0</v>
      </c>
    </row>
    <row r="28" spans="1:8" x14ac:dyDescent="0.25">
      <c r="A28" s="1" t="s">
        <v>30</v>
      </c>
      <c r="B28" s="1"/>
      <c r="C28" s="2"/>
      <c r="D28" s="2"/>
      <c r="E28" s="2"/>
      <c r="F28" s="2"/>
      <c r="G28" s="2">
        <f>SUM(G5:G27)</f>
        <v>135.28</v>
      </c>
    </row>
    <row r="31" spans="1:8" x14ac:dyDescent="0.25">
      <c r="A31" t="s">
        <v>118</v>
      </c>
      <c r="B31" t="s">
        <v>119</v>
      </c>
    </row>
    <row r="32" spans="1:8" x14ac:dyDescent="0.25">
      <c r="B32" t="s">
        <v>120</v>
      </c>
    </row>
    <row r="33" spans="2:2" x14ac:dyDescent="0.25">
      <c r="B33" t="s">
        <v>121</v>
      </c>
    </row>
    <row r="34" spans="2:2" x14ac:dyDescent="0.25">
      <c r="B34" t="s">
        <v>123</v>
      </c>
    </row>
  </sheetData>
  <hyperlinks>
    <hyperlink ref="H5" r:id="rId1" location="catalog/118/3012/=krnp7f"/>
    <hyperlink ref="H7" r:id="rId2" location="catalog/118/3012/=krnp7f"/>
    <hyperlink ref="H9" r:id="rId3"/>
    <hyperlink ref="H11" r:id="rId4"/>
    <hyperlink ref="H18" r:id="rId5"/>
    <hyperlink ref="H13" r:id="rId6"/>
  </hyperlinks>
  <pageMargins left="0.7" right="0.7" top="0.75" bottom="0.75" header="0.3" footer="0.3"/>
  <pageSetup orientation="portrait" verticalDpi="0" r:id="rId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46"/>
  <sheetViews>
    <sheetView workbookViewId="0"/>
  </sheetViews>
  <sheetFormatPr defaultRowHeight="15" x14ac:dyDescent="0.25"/>
  <cols>
    <col min="1" max="1" width="18.7109375" customWidth="1"/>
    <col min="3" max="3" width="13.42578125" customWidth="1"/>
    <col min="5" max="5" width="9.140625" style="3"/>
    <col min="7" max="8" width="19.28515625" customWidth="1"/>
  </cols>
  <sheetData>
    <row r="1" spans="1:9" x14ac:dyDescent="0.25">
      <c r="C1" s="2" t="s">
        <v>1</v>
      </c>
      <c r="D1" s="2" t="s">
        <v>2</v>
      </c>
      <c r="E1" s="2" t="s">
        <v>5</v>
      </c>
      <c r="F1" s="2" t="s">
        <v>29</v>
      </c>
      <c r="G1" s="2" t="s">
        <v>30</v>
      </c>
      <c r="H1" s="2"/>
      <c r="I1" s="5" t="s">
        <v>3</v>
      </c>
    </row>
    <row r="4" spans="1:9" x14ac:dyDescent="0.25">
      <c r="G4" s="3">
        <f t="shared" ref="G4:G10" si="0">F4*E4</f>
        <v>0</v>
      </c>
      <c r="H4" s="3"/>
    </row>
    <row r="5" spans="1:9" x14ac:dyDescent="0.25">
      <c r="G5" s="3"/>
      <c r="H5" s="3"/>
    </row>
    <row r="6" spans="1:9" x14ac:dyDescent="0.25">
      <c r="G6" s="3"/>
      <c r="H6" s="3"/>
    </row>
    <row r="7" spans="1:9" x14ac:dyDescent="0.25">
      <c r="G7" s="3"/>
      <c r="H7" s="3"/>
    </row>
    <row r="8" spans="1:9" x14ac:dyDescent="0.25">
      <c r="G8" s="3">
        <f t="shared" si="0"/>
        <v>0</v>
      </c>
      <c r="H8" s="3"/>
    </row>
    <row r="9" spans="1:9" x14ac:dyDescent="0.25">
      <c r="A9" t="s">
        <v>124</v>
      </c>
      <c r="G9" s="3">
        <f t="shared" si="0"/>
        <v>0</v>
      </c>
      <c r="H9" s="3"/>
    </row>
    <row r="10" spans="1:9" x14ac:dyDescent="0.25">
      <c r="G10" s="3">
        <f t="shared" si="0"/>
        <v>0</v>
      </c>
      <c r="H10" s="3"/>
    </row>
    <row r="11" spans="1:9" x14ac:dyDescent="0.25">
      <c r="A11" t="s">
        <v>125</v>
      </c>
      <c r="G11" s="3">
        <v>100</v>
      </c>
      <c r="H11" s="3"/>
    </row>
    <row r="13" spans="1:9" x14ac:dyDescent="0.25">
      <c r="A13" t="s">
        <v>126</v>
      </c>
      <c r="G13">
        <v>10</v>
      </c>
    </row>
    <row r="14" spans="1:9" s="52" customFormat="1" x14ac:dyDescent="0.25">
      <c r="E14" s="3"/>
    </row>
    <row r="15" spans="1:9" s="52" customFormat="1" x14ac:dyDescent="0.25">
      <c r="A15" s="61" t="s">
        <v>262</v>
      </c>
      <c r="E15" s="3"/>
    </row>
    <row r="16" spans="1:9" s="52" customFormat="1" x14ac:dyDescent="0.25">
      <c r="A16" s="58" t="s">
        <v>337</v>
      </c>
      <c r="E16" s="3"/>
    </row>
    <row r="17" spans="1:9" ht="15.75" thickBot="1" x14ac:dyDescent="0.3"/>
    <row r="18" spans="1:9" ht="15.75" thickBot="1" x14ac:dyDescent="0.3">
      <c r="A18" s="66" t="s">
        <v>317</v>
      </c>
      <c r="B18" s="66"/>
      <c r="C18" s="54" t="s">
        <v>318</v>
      </c>
      <c r="D18" s="54" t="s">
        <v>319</v>
      </c>
      <c r="E18" s="54" t="s">
        <v>288</v>
      </c>
      <c r="I18" s="62" t="s">
        <v>338</v>
      </c>
    </row>
    <row r="19" spans="1:9" ht="22.5" customHeight="1" x14ac:dyDescent="0.25">
      <c r="A19" s="67" t="s">
        <v>320</v>
      </c>
      <c r="B19" s="67"/>
      <c r="C19" s="69" t="s">
        <v>322</v>
      </c>
      <c r="D19" s="69">
        <v>40</v>
      </c>
      <c r="E19" s="69" t="s">
        <v>323</v>
      </c>
    </row>
    <row r="20" spans="1:9" ht="15.75" thickBot="1" x14ac:dyDescent="0.3">
      <c r="A20" s="68" t="s">
        <v>321</v>
      </c>
      <c r="B20" s="68"/>
      <c r="C20" s="64"/>
      <c r="D20" s="64"/>
      <c r="E20" s="64"/>
    </row>
    <row r="21" spans="1:9" ht="33.75" customHeight="1" x14ac:dyDescent="0.25">
      <c r="A21" s="65" t="s">
        <v>324</v>
      </c>
      <c r="B21" s="65"/>
      <c r="C21" s="63" t="s">
        <v>326</v>
      </c>
      <c r="D21" s="63">
        <v>1</v>
      </c>
      <c r="E21" s="63" t="s">
        <v>326</v>
      </c>
    </row>
    <row r="22" spans="1:9" ht="15.75" thickBot="1" x14ac:dyDescent="0.3">
      <c r="A22" s="68" t="s">
        <v>325</v>
      </c>
      <c r="B22" s="68"/>
      <c r="C22" s="64"/>
      <c r="D22" s="64"/>
      <c r="E22" s="64"/>
    </row>
    <row r="23" spans="1:9" x14ac:dyDescent="0.25">
      <c r="A23" s="65" t="s">
        <v>327</v>
      </c>
      <c r="B23" s="65"/>
      <c r="C23" s="63" t="s">
        <v>329</v>
      </c>
      <c r="D23" s="63">
        <v>1</v>
      </c>
      <c r="E23" s="63" t="s">
        <v>329</v>
      </c>
    </row>
    <row r="24" spans="1:9" ht="15.75" thickBot="1" x14ac:dyDescent="0.3">
      <c r="A24" s="71" t="s">
        <v>328</v>
      </c>
      <c r="B24" s="71"/>
      <c r="C24" s="70"/>
      <c r="D24" s="70"/>
      <c r="E24" s="70"/>
    </row>
    <row r="25" spans="1:9" ht="22.5" x14ac:dyDescent="0.25">
      <c r="A25" s="59" t="s">
        <v>330</v>
      </c>
      <c r="B25" s="60" t="s">
        <v>331</v>
      </c>
      <c r="E25"/>
    </row>
    <row r="26" spans="1:9" ht="33.75" x14ac:dyDescent="0.25">
      <c r="A26" s="55" t="s">
        <v>332</v>
      </c>
      <c r="B26" s="56" t="s">
        <v>333</v>
      </c>
      <c r="E26"/>
    </row>
    <row r="27" spans="1:9" ht="22.5" x14ac:dyDescent="0.25">
      <c r="A27" s="57" t="s">
        <v>334</v>
      </c>
      <c r="B27" s="56" t="s">
        <v>335</v>
      </c>
      <c r="E27"/>
    </row>
    <row r="28" spans="1:9" ht="22.5" x14ac:dyDescent="0.25">
      <c r="A28" s="57" t="s">
        <v>336</v>
      </c>
      <c r="B28" s="56" t="s">
        <v>335</v>
      </c>
      <c r="E28"/>
    </row>
    <row r="31" spans="1:9" x14ac:dyDescent="0.25">
      <c r="A31" t="s">
        <v>339</v>
      </c>
      <c r="E31" s="4" t="s">
        <v>340</v>
      </c>
    </row>
    <row r="33" spans="2:4" x14ac:dyDescent="0.25">
      <c r="B33" s="53" t="s">
        <v>341</v>
      </c>
      <c r="C33" s="53"/>
      <c r="D33" s="53"/>
    </row>
    <row r="34" spans="2:4" x14ac:dyDescent="0.25">
      <c r="B34" s="53" t="s">
        <v>342</v>
      </c>
      <c r="C34" s="53"/>
      <c r="D34" s="53" t="s">
        <v>317</v>
      </c>
    </row>
    <row r="35" spans="2:4" x14ac:dyDescent="0.25">
      <c r="B35" s="53" t="s">
        <v>343</v>
      </c>
      <c r="C35" s="53"/>
      <c r="D35" s="53"/>
    </row>
    <row r="36" spans="2:4" x14ac:dyDescent="0.25">
      <c r="B36" s="53" t="s">
        <v>344</v>
      </c>
      <c r="C36" s="53"/>
      <c r="D36" s="53" t="s">
        <v>345</v>
      </c>
    </row>
    <row r="37" spans="2:4" x14ac:dyDescent="0.25">
      <c r="B37" s="53" t="s">
        <v>346</v>
      </c>
      <c r="C37" s="53"/>
      <c r="D37" s="53"/>
    </row>
    <row r="38" spans="2:4" x14ac:dyDescent="0.25">
      <c r="B38" s="53"/>
      <c r="C38" s="53"/>
      <c r="D38" s="53"/>
    </row>
    <row r="39" spans="2:4" x14ac:dyDescent="0.25">
      <c r="B39" s="53"/>
      <c r="C39" s="53"/>
      <c r="D39" s="53"/>
    </row>
    <row r="40" spans="2:4" x14ac:dyDescent="0.25">
      <c r="B40" s="53" t="s">
        <v>343</v>
      </c>
      <c r="C40" s="53"/>
      <c r="D40" s="53"/>
    </row>
    <row r="41" spans="2:4" x14ac:dyDescent="0.25">
      <c r="B41" s="53" t="s">
        <v>347</v>
      </c>
      <c r="C41" s="53"/>
      <c r="D41" s="53"/>
    </row>
    <row r="42" spans="2:4" x14ac:dyDescent="0.25">
      <c r="B42" s="53" t="s">
        <v>348</v>
      </c>
      <c r="C42" s="53"/>
      <c r="D42" s="53"/>
    </row>
    <row r="43" spans="2:4" x14ac:dyDescent="0.25">
      <c r="B43" s="53" t="s">
        <v>349</v>
      </c>
      <c r="C43" s="53"/>
      <c r="D43" s="53"/>
    </row>
    <row r="44" spans="2:4" x14ac:dyDescent="0.25">
      <c r="B44" s="53" t="s">
        <v>350</v>
      </c>
      <c r="C44" s="53"/>
      <c r="D44" s="53"/>
    </row>
    <row r="45" spans="2:4" x14ac:dyDescent="0.25">
      <c r="B45" s="53" t="s">
        <v>351</v>
      </c>
      <c r="C45" s="53"/>
      <c r="D45" s="53"/>
    </row>
    <row r="46" spans="2:4" x14ac:dyDescent="0.25">
      <c r="B46" s="53" t="s">
        <v>352</v>
      </c>
      <c r="C46" s="53"/>
      <c r="D46" s="53"/>
    </row>
  </sheetData>
  <mergeCells count="16">
    <mergeCell ref="A21:B21"/>
    <mergeCell ref="A22:B22"/>
    <mergeCell ref="C21:C22"/>
    <mergeCell ref="D21:D22"/>
    <mergeCell ref="A24:B24"/>
    <mergeCell ref="C23:C24"/>
    <mergeCell ref="D23:D24"/>
    <mergeCell ref="E21:E22"/>
    <mergeCell ref="A23:B23"/>
    <mergeCell ref="A18:B18"/>
    <mergeCell ref="A19:B19"/>
    <mergeCell ref="A20:B20"/>
    <mergeCell ref="C19:C20"/>
    <mergeCell ref="D19:D20"/>
    <mergeCell ref="E19:E20"/>
    <mergeCell ref="E23:E24"/>
  </mergeCells>
  <hyperlinks>
    <hyperlink ref="I18" r:id="rId1"/>
  </hyperlinks>
  <pageMargins left="0.7" right="0.7" top="0.75" bottom="0.75" header="0.3" footer="0.3"/>
  <pageSetup orientation="portrait" verticalDpi="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F64"/>
  <sheetViews>
    <sheetView workbookViewId="0"/>
  </sheetViews>
  <sheetFormatPr defaultRowHeight="15" x14ac:dyDescent="0.25"/>
  <cols>
    <col min="1" max="1" width="33.42578125" bestFit="1" customWidth="1"/>
    <col min="2" max="2" width="12" bestFit="1" customWidth="1"/>
    <col min="4" max="4" width="5.85546875" bestFit="1" customWidth="1"/>
    <col min="5" max="5" width="3" bestFit="1" customWidth="1"/>
  </cols>
  <sheetData>
    <row r="4" spans="1:5" x14ac:dyDescent="0.25">
      <c r="C4" s="3"/>
      <c r="D4" s="3"/>
      <c r="E4" s="3"/>
    </row>
    <row r="5" spans="1:5" x14ac:dyDescent="0.25">
      <c r="C5" s="3"/>
      <c r="D5" s="3"/>
      <c r="E5" s="3"/>
    </row>
    <row r="6" spans="1:5" x14ac:dyDescent="0.25">
      <c r="C6" s="3"/>
      <c r="D6" s="3"/>
      <c r="E6" s="3"/>
    </row>
    <row r="7" spans="1:5" x14ac:dyDescent="0.25">
      <c r="C7" s="3"/>
      <c r="D7" s="3"/>
      <c r="E7" s="3"/>
    </row>
    <row r="8" spans="1:5" x14ac:dyDescent="0.25">
      <c r="A8" s="10" t="s">
        <v>24</v>
      </c>
      <c r="B8" t="s">
        <v>69</v>
      </c>
      <c r="C8" s="3"/>
      <c r="D8" s="3"/>
      <c r="E8" s="3">
        <v>6</v>
      </c>
    </row>
    <row r="9" spans="1:5" x14ac:dyDescent="0.25">
      <c r="C9" s="3"/>
      <c r="D9" s="3"/>
      <c r="E9" s="3"/>
    </row>
    <row r="10" spans="1:5" x14ac:dyDescent="0.25">
      <c r="A10" s="10" t="s">
        <v>34</v>
      </c>
      <c r="B10" t="s">
        <v>69</v>
      </c>
      <c r="C10" s="3"/>
      <c r="D10" s="3"/>
      <c r="E10" s="3">
        <v>6</v>
      </c>
    </row>
    <row r="11" spans="1:5" x14ac:dyDescent="0.25">
      <c r="C11" s="3"/>
      <c r="D11" s="3"/>
      <c r="E11" s="3"/>
    </row>
    <row r="12" spans="1:5" x14ac:dyDescent="0.25">
      <c r="A12" s="10" t="s">
        <v>72</v>
      </c>
      <c r="C12" s="3"/>
      <c r="D12" s="3"/>
      <c r="E12" s="3">
        <v>20</v>
      </c>
    </row>
    <row r="13" spans="1:5" x14ac:dyDescent="0.25">
      <c r="A13" s="10" t="s">
        <v>73</v>
      </c>
      <c r="C13" s="3"/>
      <c r="D13" s="3"/>
      <c r="E13" s="3">
        <v>20</v>
      </c>
    </row>
    <row r="14" spans="1:5" x14ac:dyDescent="0.25">
      <c r="A14" s="10" t="s">
        <v>74</v>
      </c>
      <c r="C14" s="3"/>
      <c r="D14" s="3"/>
      <c r="E14" s="3">
        <v>20</v>
      </c>
    </row>
    <row r="15" spans="1:5" x14ac:dyDescent="0.25">
      <c r="A15" s="10" t="s">
        <v>76</v>
      </c>
      <c r="C15" s="3"/>
      <c r="D15" s="3"/>
      <c r="E15" s="3">
        <v>20</v>
      </c>
    </row>
    <row r="16" spans="1:5" x14ac:dyDescent="0.25">
      <c r="A16" s="10" t="s">
        <v>77</v>
      </c>
      <c r="C16" s="3"/>
      <c r="D16" s="3"/>
      <c r="E16" s="3">
        <v>1</v>
      </c>
    </row>
    <row r="17" spans="1:6" x14ac:dyDescent="0.25">
      <c r="A17" s="10" t="s">
        <v>78</v>
      </c>
      <c r="C17" s="3"/>
      <c r="D17" s="3"/>
      <c r="E17" s="3">
        <v>6</v>
      </c>
    </row>
    <row r="19" spans="1:6" x14ac:dyDescent="0.25">
      <c r="A19" s="10" t="s">
        <v>94</v>
      </c>
      <c r="C19" s="3"/>
      <c r="D19" s="3"/>
      <c r="E19" s="3">
        <v>4</v>
      </c>
      <c r="F19" s="3"/>
    </row>
    <row r="20" spans="1:6" x14ac:dyDescent="0.25">
      <c r="C20" s="3"/>
      <c r="D20" s="3"/>
      <c r="E20" s="3"/>
      <c r="F20" s="3"/>
    </row>
    <row r="21" spans="1:6" x14ac:dyDescent="0.25">
      <c r="C21" s="3"/>
      <c r="D21" s="3"/>
      <c r="E21" s="3"/>
      <c r="F21" s="3"/>
    </row>
    <row r="22" spans="1:6" x14ac:dyDescent="0.25">
      <c r="A22" s="10" t="s">
        <v>23</v>
      </c>
      <c r="C22" s="3"/>
      <c r="D22" s="3" t="s">
        <v>28</v>
      </c>
      <c r="E22" s="3">
        <v>8</v>
      </c>
      <c r="F22" s="3"/>
    </row>
    <row r="23" spans="1:6" x14ac:dyDescent="0.25">
      <c r="C23" s="3"/>
      <c r="D23" s="3"/>
      <c r="E23" s="3"/>
      <c r="F23" s="3"/>
    </row>
    <row r="24" spans="1:6" x14ac:dyDescent="0.25">
      <c r="C24" s="3"/>
      <c r="D24" s="3"/>
      <c r="E24" s="3"/>
      <c r="F24" s="3"/>
    </row>
    <row r="26" spans="1:6" x14ac:dyDescent="0.25">
      <c r="A26" s="10" t="s">
        <v>75</v>
      </c>
      <c r="C26" s="3"/>
      <c r="D26" s="3"/>
      <c r="E26" s="3">
        <v>20</v>
      </c>
    </row>
    <row r="28" spans="1:6" x14ac:dyDescent="0.25">
      <c r="C28" s="3"/>
      <c r="D28" s="3"/>
      <c r="E28" s="3"/>
    </row>
    <row r="30" spans="1:6" x14ac:dyDescent="0.25">
      <c r="A30" s="10" t="s">
        <v>32</v>
      </c>
      <c r="C30" s="3"/>
      <c r="D30" s="3" t="s">
        <v>33</v>
      </c>
      <c r="E30" s="3">
        <v>20</v>
      </c>
    </row>
    <row r="31" spans="1:6" x14ac:dyDescent="0.25">
      <c r="A31" s="10" t="s">
        <v>32</v>
      </c>
      <c r="D31" t="s">
        <v>100</v>
      </c>
      <c r="E31">
        <v>4</v>
      </c>
    </row>
    <row r="34" spans="1:1" x14ac:dyDescent="0.25">
      <c r="A34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  <row r="43" spans="1:1" x14ac:dyDescent="0.25">
      <c r="A43" t="s">
        <v>140</v>
      </c>
    </row>
    <row r="44" spans="1:1" x14ac:dyDescent="0.25">
      <c r="A44" t="s">
        <v>134</v>
      </c>
    </row>
    <row r="46" spans="1:1" x14ac:dyDescent="0.25">
      <c r="A46" t="s">
        <v>141</v>
      </c>
    </row>
    <row r="47" spans="1:1" x14ac:dyDescent="0.25">
      <c r="A47" t="s">
        <v>142</v>
      </c>
    </row>
    <row r="48" spans="1:1" x14ac:dyDescent="0.25">
      <c r="A48" t="s">
        <v>143</v>
      </c>
    </row>
    <row r="49" spans="1:1" x14ac:dyDescent="0.25">
      <c r="A49" t="s">
        <v>144</v>
      </c>
    </row>
    <row r="50" spans="1:1" x14ac:dyDescent="0.25">
      <c r="A50" t="s">
        <v>145</v>
      </c>
    </row>
    <row r="51" spans="1:1" x14ac:dyDescent="0.25">
      <c r="A51" t="s">
        <v>146</v>
      </c>
    </row>
    <row r="52" spans="1:1" x14ac:dyDescent="0.25">
      <c r="A52" t="s">
        <v>147</v>
      </c>
    </row>
    <row r="53" spans="1:1" x14ac:dyDescent="0.25">
      <c r="A53" t="s">
        <v>148</v>
      </c>
    </row>
    <row r="54" spans="1:1" x14ac:dyDescent="0.25">
      <c r="A54" t="s">
        <v>149</v>
      </c>
    </row>
    <row r="55" spans="1:1" x14ac:dyDescent="0.25">
      <c r="A55" t="s">
        <v>150</v>
      </c>
    </row>
    <row r="57" spans="1:1" x14ac:dyDescent="0.25">
      <c r="A57" t="s">
        <v>151</v>
      </c>
    </row>
    <row r="59" spans="1:1" x14ac:dyDescent="0.25">
      <c r="A59" t="s">
        <v>152</v>
      </c>
    </row>
    <row r="60" spans="1:1" x14ac:dyDescent="0.25">
      <c r="A60" t="s">
        <v>153</v>
      </c>
    </row>
    <row r="61" spans="1:1" x14ac:dyDescent="0.25">
      <c r="A61" t="s">
        <v>154</v>
      </c>
    </row>
    <row r="62" spans="1:1" x14ac:dyDescent="0.25">
      <c r="A62" t="s">
        <v>155</v>
      </c>
    </row>
    <row r="64" spans="1:1" x14ac:dyDescent="0.25">
      <c r="A64" t="s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Total Cost</vt:lpstr>
      <vt:lpstr>Frame</vt:lpstr>
      <vt:lpstr>Gantry</vt:lpstr>
      <vt:lpstr>Zaxis</vt:lpstr>
      <vt:lpstr>YAxis</vt:lpstr>
      <vt:lpstr>XAxis</vt:lpstr>
      <vt:lpstr>MaterialRetainer</vt:lpstr>
      <vt:lpstr>Electrical</vt:lpstr>
      <vt:lpstr>OpenBuildParts</vt:lpstr>
      <vt:lpstr>MisumiParts</vt:lpstr>
      <vt:lpstr>MisumiParts2</vt:lpstr>
      <vt:lpstr>CNCRouterParts</vt:lpstr>
      <vt:lpstr>McMasterParts</vt:lpstr>
      <vt:lpstr>SpeedyMetalsParts</vt:lpstr>
      <vt:lpstr>BuildYourCNCParts</vt:lpstr>
      <vt:lpstr>SearsParts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Sanders, LaVerne D.</dc:creator>
  <cp:lastModifiedBy>LS</cp:lastModifiedBy>
  <cp:lastPrinted>2012-12-28T02:03:21Z</cp:lastPrinted>
  <dcterms:created xsi:type="dcterms:W3CDTF">2012-12-17T20:29:57Z</dcterms:created>
  <dcterms:modified xsi:type="dcterms:W3CDTF">2013-05-08T02:33:34Z</dcterms:modified>
</cp:coreProperties>
</file>